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09"/>
  <workbookPr defaultThemeVersion="166925"/>
  <mc:AlternateContent xmlns:mc="http://schemas.openxmlformats.org/markup-compatibility/2006">
    <mc:Choice Requires="x15">
      <x15ac:absPath xmlns:x15ac="http://schemas.microsoft.com/office/spreadsheetml/2010/11/ac" url="/Volumes/Production/WebStuff/MEPS/MEPS 740/SupplFiles/"/>
    </mc:Choice>
  </mc:AlternateContent>
  <xr:revisionPtr revIDLastSave="0" documentId="8_{2D9F864A-6340-524B-88FB-723FE2BD9776}" xr6:coauthVersionLast="47" xr6:coauthVersionMax="47" xr10:uidLastSave="{00000000-0000-0000-0000-000000000000}"/>
  <bookViews>
    <workbookView xWindow="6340" yWindow="500" windowWidth="35800" windowHeight="28300" xr2:uid="{0E1C048C-08E3-46C6-90FE-0E8E87DE7CE2}"/>
  </bookViews>
  <sheets>
    <sheet name="Cover page" sheetId="8" r:id="rId1"/>
    <sheet name="Table S7" sheetId="6" r:id="rId2"/>
    <sheet name="Table S9" sheetId="7" r:id="rId3"/>
    <sheet name="Table S11"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12" i="6" l="1"/>
  <c r="V113" i="6"/>
  <c r="U113" i="6"/>
  <c r="T113" i="6"/>
  <c r="S113" i="6"/>
  <c r="R113" i="6"/>
  <c r="Q113" i="6"/>
  <c r="P113" i="6"/>
  <c r="O113" i="6"/>
  <c r="N113" i="6"/>
  <c r="M113" i="6"/>
  <c r="L113" i="6"/>
  <c r="K113" i="6"/>
  <c r="J113" i="6"/>
  <c r="I113" i="6"/>
  <c r="H113" i="6"/>
  <c r="G113" i="6"/>
  <c r="F113" i="6"/>
  <c r="E113" i="6"/>
  <c r="D113" i="6"/>
  <c r="V112" i="6"/>
  <c r="U112" i="6"/>
  <c r="T112" i="6"/>
  <c r="R112" i="6"/>
  <c r="Q112" i="6"/>
  <c r="P112" i="6"/>
  <c r="O112" i="6"/>
  <c r="N112" i="6"/>
  <c r="M112" i="6"/>
  <c r="L112" i="6"/>
  <c r="K112" i="6"/>
  <c r="J112" i="6"/>
  <c r="I112" i="6"/>
  <c r="H112" i="6"/>
  <c r="G112" i="6"/>
  <c r="F112" i="6"/>
  <c r="E112" i="6"/>
  <c r="W111" i="6"/>
  <c r="W110" i="6"/>
  <c r="W109" i="6"/>
  <c r="W108" i="6"/>
  <c r="W107" i="6"/>
  <c r="W106" i="6"/>
  <c r="W105" i="6"/>
  <c r="W104" i="6"/>
  <c r="W103" i="6"/>
  <c r="W102" i="6"/>
  <c r="W101" i="6"/>
  <c r="W100" i="6"/>
  <c r="W99" i="6"/>
  <c r="W98" i="6"/>
  <c r="W97" i="6"/>
  <c r="W96" i="6"/>
  <c r="W95" i="6"/>
  <c r="W94" i="6"/>
  <c r="W93" i="6"/>
  <c r="W92" i="6"/>
  <c r="W91" i="6"/>
  <c r="W90" i="6"/>
  <c r="W89" i="6"/>
  <c r="W88" i="6"/>
  <c r="W87" i="6"/>
  <c r="W86" i="6"/>
  <c r="W85" i="6"/>
  <c r="W84" i="6"/>
  <c r="W83" i="6"/>
  <c r="W82" i="6"/>
  <c r="W81" i="6"/>
  <c r="W80" i="6"/>
  <c r="W79" i="6"/>
  <c r="W78" i="6"/>
  <c r="W77" i="6"/>
  <c r="W76" i="6"/>
  <c r="W75" i="6"/>
  <c r="W74" i="6"/>
  <c r="W73" i="6"/>
  <c r="W72" i="6"/>
  <c r="W71" i="6"/>
  <c r="W70" i="6"/>
  <c r="W69" i="6"/>
  <c r="W68" i="6"/>
  <c r="W67" i="6"/>
  <c r="W66" i="6"/>
  <c r="W65" i="6"/>
  <c r="W64" i="6"/>
  <c r="W63" i="6"/>
  <c r="W62" i="6"/>
  <c r="W61" i="6"/>
  <c r="W60" i="6"/>
  <c r="W59" i="6"/>
  <c r="W58" i="6"/>
  <c r="W57" i="6"/>
  <c r="W56" i="6"/>
  <c r="W55" i="6"/>
  <c r="W54" i="6"/>
  <c r="W53" i="6"/>
  <c r="W52" i="6"/>
  <c r="W51" i="6"/>
  <c r="W50" i="6"/>
  <c r="W49" i="6"/>
  <c r="W48" i="6"/>
  <c r="W47" i="6"/>
  <c r="W46" i="6"/>
  <c r="W45" i="6"/>
  <c r="W44" i="6"/>
  <c r="W43" i="6"/>
  <c r="W42" i="6"/>
  <c r="W41" i="6"/>
  <c r="W40" i="6"/>
  <c r="W39" i="6"/>
  <c r="W38" i="6"/>
  <c r="W37" i="6"/>
  <c r="W36" i="6"/>
  <c r="W35" i="6"/>
  <c r="W34" i="6"/>
  <c r="W33" i="6"/>
  <c r="W32" i="6"/>
  <c r="W31" i="6"/>
  <c r="W30" i="6"/>
  <c r="W29" i="6"/>
  <c r="W28" i="6"/>
  <c r="W27" i="6"/>
  <c r="W26" i="6"/>
  <c r="W25" i="6"/>
  <c r="W24" i="6"/>
  <c r="W23" i="6"/>
  <c r="W22" i="6"/>
  <c r="W21" i="6"/>
  <c r="W20" i="6"/>
  <c r="W19" i="6"/>
  <c r="W18" i="6"/>
  <c r="W17" i="6"/>
  <c r="W16" i="6"/>
  <c r="W15" i="6"/>
  <c r="W14" i="6"/>
  <c r="W13" i="6"/>
  <c r="W12" i="6"/>
  <c r="W11" i="6"/>
  <c r="W10" i="6"/>
  <c r="W9" i="6"/>
  <c r="W8" i="6"/>
  <c r="W7" i="6"/>
  <c r="W6" i="6"/>
  <c r="W5" i="6"/>
  <c r="W4" i="6"/>
  <c r="W3" i="6"/>
  <c r="W112" i="6" s="1"/>
  <c r="W113" i="6" l="1"/>
  <c r="AI49" i="3" l="1"/>
  <c r="AI45" i="3"/>
  <c r="AI41" i="3"/>
  <c r="AI42" i="3"/>
  <c r="AI20" i="3" l="1"/>
  <c r="AI17" i="3"/>
  <c r="D17" i="3" s="1"/>
  <c r="D20" i="3" l="1"/>
  <c r="D24" i="3"/>
  <c r="AI50" i="3"/>
  <c r="AI48" i="3"/>
  <c r="AI47" i="3"/>
  <c r="AI46" i="3"/>
  <c r="AI44" i="3"/>
  <c r="AI43" i="3"/>
  <c r="AI40" i="3"/>
  <c r="AI39" i="3"/>
  <c r="AI38" i="3"/>
  <c r="AI37" i="3"/>
  <c r="AI36" i="3"/>
  <c r="AI35" i="3"/>
  <c r="AI34" i="3"/>
  <c r="AI33" i="3"/>
  <c r="AI32" i="3"/>
  <c r="AI31" i="3"/>
  <c r="AI30" i="3"/>
  <c r="AI29" i="3"/>
  <c r="AI28" i="3"/>
  <c r="AI4" i="3"/>
  <c r="AI14" i="3"/>
  <c r="AI25" i="3"/>
  <c r="D25" i="3" s="1"/>
  <c r="AI10" i="3"/>
  <c r="AI7" i="3"/>
  <c r="AI15" i="3"/>
  <c r="AI11" i="3"/>
  <c r="AI6" i="3"/>
  <c r="AI8" i="3"/>
  <c r="AI16" i="3"/>
  <c r="AI3" i="3"/>
  <c r="AI5" i="3"/>
  <c r="AI9" i="3"/>
  <c r="AI18" i="3"/>
  <c r="AI19" i="3"/>
  <c r="D19" i="3" s="1"/>
  <c r="AI21" i="3"/>
  <c r="D21" i="3" s="1"/>
  <c r="AI22" i="3"/>
  <c r="D22" i="3" s="1"/>
  <c r="AI12" i="3"/>
  <c r="AI13" i="3"/>
  <c r="AI23" i="3"/>
  <c r="D23" i="3" s="1"/>
  <c r="D9" i="3" l="1"/>
  <c r="D11" i="3"/>
  <c r="D12" i="3"/>
  <c r="D4" i="3"/>
  <c r="D16" i="3"/>
  <c r="D18" i="3"/>
  <c r="D5" i="3"/>
  <c r="D6" i="3"/>
  <c r="D8" i="3"/>
  <c r="D14" i="3"/>
  <c r="D13" i="3"/>
  <c r="D15" i="3"/>
  <c r="D3" i="3"/>
  <c r="D10" i="3"/>
  <c r="D7" i="3"/>
</calcChain>
</file>

<file path=xl/sharedStrings.xml><?xml version="1.0" encoding="utf-8"?>
<sst xmlns="http://schemas.openxmlformats.org/spreadsheetml/2006/main" count="2346" uniqueCount="288">
  <si>
    <t>Fishbase classification</t>
  </si>
  <si>
    <t>Demersal or Pelagic</t>
    <phoneticPr fontId="2"/>
  </si>
  <si>
    <t>Acanthopagrus latus</t>
    <phoneticPr fontId="2"/>
  </si>
  <si>
    <t>demersal</t>
  </si>
  <si>
    <t>reef-associated</t>
  </si>
  <si>
    <t>Arothron firmamentum</t>
    <phoneticPr fontId="2"/>
  </si>
  <si>
    <t>Auxis rochei</t>
    <phoneticPr fontId="2"/>
  </si>
  <si>
    <t>pelagic-neritic</t>
  </si>
  <si>
    <t>pelagic</t>
  </si>
  <si>
    <t>Auxis thazard</t>
    <phoneticPr fontId="2"/>
  </si>
  <si>
    <t>Benthosema pterotum</t>
    <phoneticPr fontId="2"/>
  </si>
  <si>
    <t>benthopelagic</t>
  </si>
  <si>
    <t>pelagic-oceanic</t>
  </si>
  <si>
    <t>Emmelichthys struhsakeri</t>
    <phoneticPr fontId="2"/>
  </si>
  <si>
    <t>bathypelagic</t>
  </si>
  <si>
    <t>Pagrus major</t>
  </si>
  <si>
    <t>bathydemersal</t>
  </si>
  <si>
    <t>Prionurus scalprum</t>
    <phoneticPr fontId="2"/>
  </si>
  <si>
    <t>Saurida elongata</t>
    <phoneticPr fontId="2"/>
  </si>
  <si>
    <r>
      <t xml:space="preserve">Chelidonichthys </t>
    </r>
    <r>
      <rPr>
        <sz val="11"/>
        <rFont val="Times New Roman"/>
        <family val="1"/>
      </rPr>
      <t>spp.</t>
    </r>
    <phoneticPr fontId="2"/>
  </si>
  <si>
    <r>
      <t xml:space="preserve">Dentex </t>
    </r>
    <r>
      <rPr>
        <sz val="11"/>
        <rFont val="Times New Roman"/>
        <family val="1"/>
      </rPr>
      <t>spp.</t>
    </r>
    <phoneticPr fontId="2"/>
  </si>
  <si>
    <r>
      <t>Scolecenchelys</t>
    </r>
    <r>
      <rPr>
        <sz val="11"/>
        <rFont val="Times New Roman"/>
        <family val="1"/>
      </rPr>
      <t xml:space="preserve"> spp.</t>
    </r>
    <phoneticPr fontId="2"/>
  </si>
  <si>
    <r>
      <t xml:space="preserve">Scomber </t>
    </r>
    <r>
      <rPr>
        <sz val="11"/>
        <rFont val="Times New Roman"/>
        <family val="1"/>
      </rPr>
      <t>spp.</t>
    </r>
    <phoneticPr fontId="2"/>
  </si>
  <si>
    <r>
      <t xml:space="preserve">Sebastes </t>
    </r>
    <r>
      <rPr>
        <sz val="11"/>
        <rFont val="Times New Roman"/>
        <family val="1"/>
      </rPr>
      <t>spp.</t>
    </r>
    <phoneticPr fontId="2"/>
  </si>
  <si>
    <t>Sebastiscus marmoratus</t>
    <phoneticPr fontId="2"/>
  </si>
  <si>
    <t>Ostorhinchus semilineatus</t>
    <phoneticPr fontId="2"/>
  </si>
  <si>
    <t>Beryx splendens</t>
    <phoneticPr fontId="2"/>
  </si>
  <si>
    <t>Branchiostegus albus</t>
    <phoneticPr fontId="2"/>
  </si>
  <si>
    <t>Branchiostegus japonicus</t>
    <phoneticPr fontId="2"/>
  </si>
  <si>
    <t>Bregmaceros atlanticus</t>
    <phoneticPr fontId="2"/>
  </si>
  <si>
    <t>Callanthias japonicus</t>
    <phoneticPr fontId="2"/>
  </si>
  <si>
    <t>Caprodon schlegelii</t>
    <phoneticPr fontId="2"/>
  </si>
  <si>
    <t>Carcharhinus brachyurus</t>
    <phoneticPr fontId="2"/>
  </si>
  <si>
    <t>Chaetodontoplus septentrionalis</t>
    <phoneticPr fontId="2"/>
  </si>
  <si>
    <t>Champsodon snyderi</t>
    <phoneticPr fontId="2"/>
  </si>
  <si>
    <t>Goniistius zonatus</t>
    <phoneticPr fontId="2"/>
  </si>
  <si>
    <t>Goniistius zebra</t>
    <phoneticPr fontId="2"/>
  </si>
  <si>
    <t>Choerodon azurio</t>
    <phoneticPr fontId="2"/>
  </si>
  <si>
    <t>Cololabis saira</t>
    <phoneticPr fontId="2"/>
  </si>
  <si>
    <t>Decapterus maruadsi</t>
    <phoneticPr fontId="2"/>
  </si>
  <si>
    <t>Diaphus watasei</t>
    <phoneticPr fontId="2"/>
  </si>
  <si>
    <t>Engraulis japonicus</t>
    <phoneticPr fontId="2"/>
  </si>
  <si>
    <t>Epinephelus awoara</t>
    <phoneticPr fontId="2"/>
  </si>
  <si>
    <t>Equulites rivulatus</t>
    <phoneticPr fontId="2"/>
  </si>
  <si>
    <t>Erythrocles schlegelii</t>
    <phoneticPr fontId="2"/>
  </si>
  <si>
    <t>Girella melanichthys</t>
    <phoneticPr fontId="2"/>
  </si>
  <si>
    <t>Girella punctata</t>
    <phoneticPr fontId="2"/>
  </si>
  <si>
    <t>Gnathophis heterognathos</t>
    <phoneticPr fontId="2"/>
  </si>
  <si>
    <t>Gymnocranius griseus</t>
    <phoneticPr fontId="2"/>
  </si>
  <si>
    <t>Gymnogobius petschiliensis</t>
    <phoneticPr fontId="2"/>
  </si>
  <si>
    <t>Gymnothorax intesi</t>
    <phoneticPr fontId="2"/>
  </si>
  <si>
    <t>Heniochus acuminatus</t>
    <phoneticPr fontId="2"/>
  </si>
  <si>
    <t>Hime japonica</t>
    <phoneticPr fontId="2"/>
  </si>
  <si>
    <t>Istiblennius enosimae</t>
    <phoneticPr fontId="2"/>
  </si>
  <si>
    <t>Katsuwonus pelamis</t>
    <phoneticPr fontId="2"/>
  </si>
  <si>
    <t>Konosirus punctatus</t>
    <phoneticPr fontId="2"/>
  </si>
  <si>
    <t>Kyphosus bigibbus</t>
    <phoneticPr fontId="2"/>
  </si>
  <si>
    <t>Labracoglossa argenteiventris</t>
    <phoneticPr fontId="2"/>
  </si>
  <si>
    <t>Labroides dimidiatus</t>
    <phoneticPr fontId="2"/>
  </si>
  <si>
    <t>Lactoria fornasini</t>
    <phoneticPr fontId="2"/>
  </si>
  <si>
    <t>Lampanyctus acanthurus</t>
    <phoneticPr fontId="2"/>
  </si>
  <si>
    <t>Lepidotrigla microptera</t>
    <phoneticPr fontId="2"/>
  </si>
  <si>
    <t>Lipolagus ochotensis</t>
    <phoneticPr fontId="2"/>
  </si>
  <si>
    <t>Malakichthys griseus</t>
    <phoneticPr fontId="2"/>
  </si>
  <si>
    <t>Maurolicus japonicus</t>
    <phoneticPr fontId="2"/>
  </si>
  <si>
    <t>Microcanthus strigatus</t>
    <phoneticPr fontId="2"/>
  </si>
  <si>
    <t>Mugil cephalus</t>
    <phoneticPr fontId="2"/>
  </si>
  <si>
    <t>Dasyscopelus asper</t>
    <phoneticPr fontId="2"/>
  </si>
  <si>
    <t>Myctophum orientale</t>
    <phoneticPr fontId="2"/>
  </si>
  <si>
    <t>Oplegnathus fasciatus</t>
    <phoneticPr fontId="2"/>
  </si>
  <si>
    <t>Ostorhinchus fleurieu</t>
    <phoneticPr fontId="2"/>
  </si>
  <si>
    <t>Ostorhinchus kiensis</t>
    <phoneticPr fontId="2"/>
  </si>
  <si>
    <t>Paralichthys olivaceus</t>
    <phoneticPr fontId="2"/>
  </si>
  <si>
    <t>Parapristipoma trilineatum</t>
    <phoneticPr fontId="2"/>
  </si>
  <si>
    <t>Parazen pacificus</t>
    <phoneticPr fontId="2"/>
  </si>
  <si>
    <t>Parupeneus ciliatus</t>
    <phoneticPr fontId="2"/>
  </si>
  <si>
    <t>Parupeneus spilurus</t>
    <phoneticPr fontId="2"/>
  </si>
  <si>
    <t>Platycephalus indicus</t>
    <phoneticPr fontId="2"/>
  </si>
  <si>
    <t>Plectorhinchus cinctus</t>
    <phoneticPr fontId="2"/>
  </si>
  <si>
    <t>Plectranthias kelloggi</t>
    <phoneticPr fontId="2"/>
  </si>
  <si>
    <t>Pleuronichthys cornutus</t>
    <phoneticPr fontId="2"/>
  </si>
  <si>
    <t>Plotosus japonicus</t>
    <phoneticPr fontId="2"/>
  </si>
  <si>
    <t>Pseudanthias rubrolineatus</t>
    <phoneticPr fontId="2"/>
  </si>
  <si>
    <t>Pseudolabrus eoethinus</t>
    <phoneticPr fontId="2"/>
  </si>
  <si>
    <t>Pseudolabrus sieboldi</t>
    <phoneticPr fontId="2"/>
  </si>
  <si>
    <t>Pseudopleuronectes yokohamae</t>
    <phoneticPr fontId="2"/>
  </si>
  <si>
    <t>Pteropsaron evolans</t>
    <phoneticPr fontId="2"/>
  </si>
  <si>
    <t>Sacura margaritacea</t>
    <phoneticPr fontId="2"/>
  </si>
  <si>
    <t>Sagamia geneionema</t>
    <phoneticPr fontId="2"/>
  </si>
  <si>
    <t>Saurida wanieso</t>
    <phoneticPr fontId="2"/>
  </si>
  <si>
    <t>Scomberomorus niphonius</t>
    <phoneticPr fontId="2"/>
  </si>
  <si>
    <t>Scombrops boops</t>
    <phoneticPr fontId="2"/>
  </si>
  <si>
    <t>Scorpaena miostoma</t>
    <phoneticPr fontId="2"/>
  </si>
  <si>
    <t>Semicossyphus reticulatus</t>
    <phoneticPr fontId="2"/>
  </si>
  <si>
    <t>Seriola dumerili</t>
    <phoneticPr fontId="2"/>
  </si>
  <si>
    <t>Seriola quinqueradiata</t>
    <phoneticPr fontId="2"/>
  </si>
  <si>
    <t>Siganus fuscescens</t>
    <phoneticPr fontId="2"/>
  </si>
  <si>
    <t>Sphyraena pinguis</t>
    <phoneticPr fontId="2"/>
  </si>
  <si>
    <t>Spratelloides gracilis</t>
    <phoneticPr fontId="2"/>
  </si>
  <si>
    <t>Strongylura anastomella</t>
    <phoneticPr fontId="2"/>
  </si>
  <si>
    <t>Suezichthys gracilis</t>
    <phoneticPr fontId="2"/>
  </si>
  <si>
    <t>Synodus fuscus</t>
    <phoneticPr fontId="2"/>
  </si>
  <si>
    <t>Tomiyamichthys oni</t>
    <phoneticPr fontId="2"/>
  </si>
  <si>
    <t>Trachurus japonicus</t>
    <phoneticPr fontId="2"/>
  </si>
  <si>
    <t>Triacanthus biaculeatus</t>
    <phoneticPr fontId="2"/>
  </si>
  <si>
    <t>Trichiurus japonicus</t>
    <phoneticPr fontId="2"/>
  </si>
  <si>
    <t>Upeneus japonicus</t>
    <phoneticPr fontId="2"/>
  </si>
  <si>
    <t>Upeneus tragula</t>
    <phoneticPr fontId="2"/>
  </si>
  <si>
    <t>Uranoscopus japonicus</t>
    <phoneticPr fontId="2"/>
  </si>
  <si>
    <t>Vinciguerria nimbaria</t>
    <phoneticPr fontId="2"/>
  </si>
  <si>
    <t>Sardinops sagax</t>
    <phoneticPr fontId="2"/>
  </si>
  <si>
    <t>STD MiFish02 100 copies µl⁻¹</t>
  </si>
  <si>
    <t>STD MiFish04 2.5 copies µl⁻¹</t>
  </si>
  <si>
    <t>STD MiFish05 12.5 copies µl⁻¹</t>
  </si>
  <si>
    <t>STD MiFish08 25 copies µl⁻¹</t>
  </si>
  <si>
    <t>STD MiFish09 50 copies µl⁻¹</t>
  </si>
  <si>
    <t>Microcanthus strigatus</t>
  </si>
  <si>
    <t>Spratelloides gracilis</t>
  </si>
  <si>
    <t>-</t>
    <phoneticPr fontId="2"/>
  </si>
  <si>
    <t>MiFish primer F</t>
    <phoneticPr fontId="2"/>
  </si>
  <si>
    <t>G</t>
    <phoneticPr fontId="2"/>
  </si>
  <si>
    <t>T</t>
    <phoneticPr fontId="2"/>
  </si>
  <si>
    <t>C</t>
    <phoneticPr fontId="2"/>
  </si>
  <si>
    <t>A</t>
    <phoneticPr fontId="2"/>
  </si>
  <si>
    <t>-</t>
  </si>
  <si>
    <t>A</t>
  </si>
  <si>
    <t>C</t>
  </si>
  <si>
    <t>T</t>
  </si>
  <si>
    <t>Gymnothorax kidako</t>
  </si>
  <si>
    <t>Hyporthodus septemfasciatus</t>
  </si>
  <si>
    <t>Oplegnathus punctatus</t>
    <phoneticPr fontId="2"/>
  </si>
  <si>
    <t>Ostracion immaculatus</t>
  </si>
  <si>
    <t>Pseudanthias squamipinnis</t>
    <phoneticPr fontId="2"/>
  </si>
  <si>
    <t>Stephanolepis cirrhifer</t>
    <phoneticPr fontId="2"/>
  </si>
  <si>
    <t>Thamnaconus modestus</t>
  </si>
  <si>
    <t>MiFish primer R</t>
    <phoneticPr fontId="2"/>
  </si>
  <si>
    <t>G</t>
    <phoneticPr fontId="2"/>
  </si>
  <si>
    <t>T</t>
    <phoneticPr fontId="2"/>
  </si>
  <si>
    <t>A</t>
    <phoneticPr fontId="2"/>
  </si>
  <si>
    <t>C</t>
    <phoneticPr fontId="2"/>
  </si>
  <si>
    <t>Seriola lalandi</t>
    <phoneticPr fontId="2"/>
  </si>
  <si>
    <r>
      <t>Thamnaconus</t>
    </r>
    <r>
      <rPr>
        <sz val="11"/>
        <rFont val="Times New Roman"/>
        <family val="1"/>
      </rPr>
      <t> spp.</t>
    </r>
    <phoneticPr fontId="2"/>
  </si>
  <si>
    <r>
      <t>Pseudanthias elongatus</t>
    </r>
    <r>
      <rPr>
        <vertAlign val="superscript"/>
        <sz val="12"/>
        <rFont val="Times New Roman"/>
        <family val="1"/>
      </rPr>
      <t>a</t>
    </r>
    <phoneticPr fontId="2"/>
  </si>
  <si>
    <r>
      <t>Sebastes joyneri</t>
    </r>
    <r>
      <rPr>
        <vertAlign val="superscript"/>
        <sz val="12"/>
        <rFont val="Times New Roman"/>
        <family val="1"/>
      </rPr>
      <t>b</t>
    </r>
    <phoneticPr fontId="2"/>
  </si>
  <si>
    <r>
      <t>Thamnaconus modestoides</t>
    </r>
    <r>
      <rPr>
        <vertAlign val="superscript"/>
        <sz val="12"/>
        <rFont val="Times New Roman"/>
        <family val="1"/>
      </rPr>
      <t>c</t>
    </r>
    <phoneticPr fontId="2"/>
  </si>
  <si>
    <t>Thamnaconus modestus</t>
    <phoneticPr fontId="2"/>
  </si>
  <si>
    <t>-5'</t>
  </si>
  <si>
    <t>Total mismatches</t>
    <phoneticPr fontId="2"/>
  </si>
  <si>
    <t>Mismatches</t>
    <phoneticPr fontId="2"/>
  </si>
  <si>
    <r>
      <t>Observed by UD</t>
    </r>
    <r>
      <rPr>
        <b/>
        <vertAlign val="superscript"/>
        <sz val="11"/>
        <rFont val="Times New Roman"/>
        <family val="1"/>
      </rPr>
      <t>d</t>
    </r>
    <phoneticPr fontId="2"/>
  </si>
  <si>
    <r>
      <t>1</t>
    </r>
    <r>
      <rPr>
        <vertAlign val="superscript"/>
        <sz val="12"/>
        <rFont val="Times New Roman"/>
        <family val="1"/>
      </rPr>
      <t>f</t>
    </r>
    <phoneticPr fontId="2"/>
  </si>
  <si>
    <r>
      <t>1</t>
    </r>
    <r>
      <rPr>
        <vertAlign val="superscript"/>
        <sz val="12"/>
        <rFont val="Times New Roman"/>
        <family val="1"/>
      </rPr>
      <t>g</t>
    </r>
    <phoneticPr fontId="2"/>
  </si>
  <si>
    <r>
      <t>1</t>
    </r>
    <r>
      <rPr>
        <vertAlign val="superscript"/>
        <sz val="12"/>
        <rFont val="Times New Roman"/>
        <family val="1"/>
      </rPr>
      <t>h</t>
    </r>
    <phoneticPr fontId="2"/>
  </si>
  <si>
    <r>
      <t>1</t>
    </r>
    <r>
      <rPr>
        <vertAlign val="superscript"/>
        <sz val="12"/>
        <rFont val="Times New Roman"/>
        <family val="1"/>
      </rPr>
      <t>i</t>
    </r>
    <phoneticPr fontId="2"/>
  </si>
  <si>
    <t>Hyporthodus septemfasciatus</t>
    <phoneticPr fontId="2"/>
  </si>
  <si>
    <r>
      <t>Observed by video survey</t>
    </r>
    <r>
      <rPr>
        <vertAlign val="superscript"/>
        <sz val="11"/>
        <rFont val="Times New Roman"/>
        <family val="1"/>
      </rPr>
      <t>1</t>
    </r>
    <phoneticPr fontId="2"/>
  </si>
  <si>
    <t>Total</t>
    <phoneticPr fontId="2"/>
  </si>
  <si>
    <t>Fish species</t>
  </si>
  <si>
    <t>Fish species</t>
    <phoneticPr fontId="2"/>
  </si>
  <si>
    <t>Fish species</t>
    <phoneticPr fontId="2"/>
  </si>
  <si>
    <t>Total number of fish reads</t>
    <phoneticPr fontId="2"/>
  </si>
  <si>
    <t>No. of fish species</t>
    <phoneticPr fontId="2"/>
  </si>
  <si>
    <t>-3'</t>
  </si>
  <si>
    <t xml:space="preserve">Table S11 Comparison of MiFish primer sequences with sequences in the corresponding region of the observed species using an underwater drone and dominant species in eDNA analysis (downloaded data from NCBI). </t>
  </si>
  <si>
    <r>
      <t>eDNA detection</t>
    </r>
    <r>
      <rPr>
        <b/>
        <vertAlign val="superscript"/>
        <sz val="12"/>
        <rFont val="Times New Roman"/>
        <family val="1"/>
      </rPr>
      <t>e</t>
    </r>
    <phoneticPr fontId="2"/>
  </si>
  <si>
    <t>5′-</t>
  </si>
  <si>
    <t>3'-</t>
  </si>
  <si>
    <r>
      <rPr>
        <vertAlign val="superscript"/>
        <sz val="11"/>
        <rFont val="Times New Roman"/>
        <family val="1"/>
      </rPr>
      <t xml:space="preserve">a </t>
    </r>
    <r>
      <rPr>
        <sz val="11"/>
        <rFont val="Times New Roman"/>
        <family val="1"/>
      </rPr>
      <t xml:space="preserve">Used the sequence of a species registered as </t>
    </r>
    <r>
      <rPr>
        <i/>
        <sz val="11"/>
        <rFont val="Times New Roman"/>
        <family val="1"/>
      </rPr>
      <t>P. leucozonus.</t>
    </r>
    <r>
      <rPr>
        <vertAlign val="superscript"/>
        <sz val="11"/>
        <rFont val="Times New Roman"/>
        <family val="1"/>
      </rPr>
      <t xml:space="preserve"> b </t>
    </r>
    <r>
      <rPr>
        <sz val="11"/>
        <rFont val="Times New Roman"/>
        <family val="1"/>
      </rPr>
      <t xml:space="preserve">Used the sequence of a species registered as </t>
    </r>
    <r>
      <rPr>
        <i/>
        <sz val="11"/>
        <rFont val="Times New Roman"/>
        <family val="1"/>
      </rPr>
      <t>S. thompsoni.</t>
    </r>
    <r>
      <rPr>
        <vertAlign val="superscript"/>
        <sz val="11"/>
        <rFont val="Times New Roman"/>
        <family val="1"/>
      </rPr>
      <t xml:space="preserve"> c</t>
    </r>
    <r>
      <rPr>
        <sz val="11"/>
        <rFont val="Times New Roman"/>
        <family val="1"/>
      </rPr>
      <t xml:space="preserve"> Used the sequence of a species registered as</t>
    </r>
    <r>
      <rPr>
        <i/>
        <sz val="11"/>
        <rFont val="Times New Roman"/>
        <family val="1"/>
      </rPr>
      <t xml:space="preserve"> T. modestus</t>
    </r>
    <r>
      <rPr>
        <sz val="11"/>
        <rFont val="Times New Roman"/>
        <family val="1"/>
      </rPr>
      <t xml:space="preserve">.  </t>
    </r>
    <r>
      <rPr>
        <vertAlign val="superscript"/>
        <sz val="11"/>
        <rFont val="Times New Roman"/>
        <family val="1"/>
      </rPr>
      <t xml:space="preserve">
d </t>
    </r>
    <r>
      <rPr>
        <sz val="11"/>
        <rFont val="Times New Roman"/>
        <family val="1"/>
      </rPr>
      <t xml:space="preserve">“1” and “0” indicate that the fish species was observed or unobserved by underwater drone (UD), respectively. </t>
    </r>
    <r>
      <rPr>
        <vertAlign val="superscript"/>
        <sz val="11"/>
        <rFont val="Times New Roman"/>
        <family val="1"/>
      </rPr>
      <t>e</t>
    </r>
    <r>
      <rPr>
        <sz val="11"/>
        <rFont val="Times New Roman"/>
        <family val="1"/>
      </rPr>
      <t xml:space="preserve"> “1” and “0” indicate that the fish species was also detected or undetected by eDNA analysis, respectively.
</t>
    </r>
    <r>
      <rPr>
        <vertAlign val="superscript"/>
        <sz val="11"/>
        <rFont val="Times New Roman"/>
        <family val="1"/>
      </rPr>
      <t>f</t>
    </r>
    <r>
      <rPr>
        <sz val="11"/>
        <rFont val="Times New Roman"/>
        <family val="1"/>
      </rPr>
      <t xml:space="preserve"> Dominant species in eDNA analysis. </t>
    </r>
    <r>
      <rPr>
        <vertAlign val="superscript"/>
        <sz val="11"/>
        <rFont val="Times New Roman"/>
        <family val="1"/>
      </rPr>
      <t>g</t>
    </r>
    <r>
      <rPr>
        <sz val="11"/>
        <rFont val="Times New Roman"/>
        <family val="1"/>
      </rPr>
      <t xml:space="preserve"> The eDNA detection was based on closely related species (</t>
    </r>
    <r>
      <rPr>
        <i/>
        <sz val="11"/>
        <rFont val="Times New Roman"/>
        <family val="1"/>
      </rPr>
      <t>P. rubrolineatus</t>
    </r>
    <r>
      <rPr>
        <sz val="11"/>
        <rFont val="Times New Roman"/>
        <family val="1"/>
      </rPr>
      <t xml:space="preserve">) because the sequence of the target region was still unknown for </t>
    </r>
    <r>
      <rPr>
        <i/>
        <sz val="11"/>
        <rFont val="Times New Roman"/>
        <family val="1"/>
      </rPr>
      <t xml:space="preserve">P. elongatus but they are phylogenetically close.
</t>
    </r>
    <r>
      <rPr>
        <i/>
        <vertAlign val="superscript"/>
        <sz val="11"/>
        <rFont val="Times New Roman"/>
        <family val="1"/>
      </rPr>
      <t>h</t>
    </r>
    <r>
      <rPr>
        <i/>
        <sz val="11"/>
        <rFont val="Times New Roman"/>
        <family val="1"/>
      </rPr>
      <t xml:space="preserve"> </t>
    </r>
    <r>
      <rPr>
        <sz val="11"/>
        <rFont val="Times New Roman"/>
        <family val="1"/>
      </rPr>
      <t xml:space="preserve">The eDNA detection was based on </t>
    </r>
    <r>
      <rPr>
        <i/>
        <sz val="11"/>
        <rFont val="Times New Roman"/>
        <family val="1"/>
      </rPr>
      <t>Sebstes</t>
    </r>
    <r>
      <rPr>
        <sz val="11"/>
        <rFont val="Times New Roman"/>
        <family val="1"/>
      </rPr>
      <t xml:space="preserve"> spp. because the used MiFish primer sets cannot idenfify</t>
    </r>
    <r>
      <rPr>
        <i/>
        <sz val="11"/>
        <rFont val="Times New Roman"/>
        <family val="1"/>
      </rPr>
      <t xml:space="preserve"> Sebsetes</t>
    </r>
    <r>
      <rPr>
        <sz val="11"/>
        <rFont val="Times New Roman"/>
        <family val="1"/>
      </rPr>
      <t xml:space="preserve"> to species level. i The eDNA detection was based on </t>
    </r>
    <r>
      <rPr>
        <i/>
        <sz val="11"/>
        <rFont val="Times New Roman"/>
        <family val="1"/>
      </rPr>
      <t>Thamnaconus</t>
    </r>
    <r>
      <rPr>
        <sz val="11"/>
        <rFont val="Times New Roman"/>
        <family val="1"/>
      </rPr>
      <t xml:space="preserve"> spp. because the used MiFish primer sets cannot idenfify </t>
    </r>
    <r>
      <rPr>
        <i/>
        <sz val="11"/>
        <rFont val="Times New Roman"/>
        <family val="1"/>
      </rPr>
      <t>Thamnaconus</t>
    </r>
    <r>
      <rPr>
        <sz val="11"/>
        <rFont val="Times New Roman"/>
        <family val="1"/>
      </rPr>
      <t xml:space="preserve"> to species level.
</t>
    </r>
    <r>
      <rPr>
        <vertAlign val="superscript"/>
        <sz val="11"/>
        <rFont val="Times New Roman"/>
        <family val="1"/>
      </rPr>
      <t xml:space="preserve">
</t>
    </r>
    <phoneticPr fontId="2"/>
  </si>
  <si>
    <t>Table S9 eDNA concentration (copies/mL water) of the assigned species in the 12 field and two negative control samples collected on October 27, 2021.</t>
  </si>
  <si>
    <t>Total fish eDNA copy number (copies/mL water)</t>
  </si>
  <si>
    <t>% of DNA copy numbers against the mean DNA copy numbers of field-positive samples</t>
  </si>
  <si>
    <r>
      <t>1</t>
    </r>
    <r>
      <rPr>
        <sz val="11"/>
        <rFont val="Times New Roman"/>
        <family val="1"/>
      </rPr>
      <t>:“1” and “0” indicates that the fish species was also detected or undetected by video survey, respectively</t>
    </r>
    <phoneticPr fontId="2"/>
  </si>
  <si>
    <t>Arothron hispidus</t>
  </si>
  <si>
    <t>Diaphus suborbitalis</t>
  </si>
  <si>
    <t>Dysomma anguillare</t>
    <phoneticPr fontId="2"/>
  </si>
  <si>
    <t>Lateolabrax japonicus</t>
  </si>
  <si>
    <t>Ostorhinchus notatus</t>
    <phoneticPr fontId="2"/>
  </si>
  <si>
    <t>Pseudanthias squamipinnis</t>
  </si>
  <si>
    <t>Seriola lalandi</t>
  </si>
  <si>
    <t xml:space="preserve">Table S7 Sequence reads assigned to fish species in the 16 field and two negative control samples collected on October 27, 2021. </t>
    <phoneticPr fontId="2"/>
  </si>
  <si>
    <t>Demersal or Pelagic</t>
  </si>
  <si>
    <t>Observed by video survey</t>
  </si>
  <si>
    <t>Acanthopagrus latus</t>
  </si>
  <si>
    <t>Arothron firmamentum</t>
  </si>
  <si>
    <t>Auxis rochei</t>
  </si>
  <si>
    <t>Auxis thazard</t>
  </si>
  <si>
    <t>Benthosema pterotum</t>
  </si>
  <si>
    <t>Beryx splendens</t>
  </si>
  <si>
    <t>Branchiostegus albus</t>
  </si>
  <si>
    <t>Branchiostegus japonicus</t>
  </si>
  <si>
    <t>Bregmaceros atlanticus</t>
  </si>
  <si>
    <t>Callanthias japonicus</t>
  </si>
  <si>
    <t>Caprodon schlegelii</t>
  </si>
  <si>
    <t>Carcharhinus brachyurus</t>
  </si>
  <si>
    <t>Chaetodontoplus septentrionalis</t>
  </si>
  <si>
    <t>Champsodon snyderi</t>
  </si>
  <si>
    <t>Chelidonichthys spp.</t>
  </si>
  <si>
    <t>Choerodon azurio</t>
  </si>
  <si>
    <t>Cololabis saira</t>
  </si>
  <si>
    <t>Dasyscopelus asper</t>
  </si>
  <si>
    <t>Decapterus maruadsi</t>
  </si>
  <si>
    <t>Dentex spp.</t>
  </si>
  <si>
    <t>Diaphus watasei</t>
  </si>
  <si>
    <t>Dysomma anguillare</t>
  </si>
  <si>
    <t>Emmelichthys struhsakeri</t>
  </si>
  <si>
    <t>Engraulis japonicus</t>
  </si>
  <si>
    <t>Epinephelus awoara</t>
  </si>
  <si>
    <t>Equulites rivulatus</t>
  </si>
  <si>
    <t>Erythrocles schlegelii</t>
  </si>
  <si>
    <t>Girella melanichthys</t>
  </si>
  <si>
    <t>Girella punctata</t>
  </si>
  <si>
    <t>Gnathophis heterognathos</t>
  </si>
  <si>
    <t>Goniistius zebra</t>
  </si>
  <si>
    <t>Goniistius zonatus</t>
  </si>
  <si>
    <t>Gymnocranius griseus</t>
  </si>
  <si>
    <t>Gymnogobius petschiliensis</t>
  </si>
  <si>
    <t>Gymnothorax intesi</t>
  </si>
  <si>
    <t>Heniochus acuminatus</t>
  </si>
  <si>
    <t>Hime japonica</t>
  </si>
  <si>
    <t>Istiblennius enosimae</t>
  </si>
  <si>
    <t>Katsuwonus pelamis</t>
  </si>
  <si>
    <t>Konosirus punctatus</t>
  </si>
  <si>
    <t>Kyphosus bigibbus</t>
  </si>
  <si>
    <t>Labracoglossa argenteiventris</t>
  </si>
  <si>
    <t>Labroides dimidiatus</t>
  </si>
  <si>
    <t>Lactoria fornasini</t>
  </si>
  <si>
    <t>Lampanyctus acanthurus</t>
  </si>
  <si>
    <t>Lepidotrigla microptera</t>
  </si>
  <si>
    <t>Lipolagus ochotensis</t>
  </si>
  <si>
    <t>Malakichthys griseus</t>
  </si>
  <si>
    <t>Maurolicus japonicus</t>
  </si>
  <si>
    <t>Mugil cephalus</t>
  </si>
  <si>
    <t>Myctophum orientale</t>
  </si>
  <si>
    <t>Oplegnathus fasciatus</t>
  </si>
  <si>
    <t>Ostorhinchus fleurieu</t>
  </si>
  <si>
    <t>Ostorhinchus kiensis</t>
  </si>
  <si>
    <t>Ostorhinchus notatus</t>
  </si>
  <si>
    <t>Ostorhinchus semilineatus</t>
  </si>
  <si>
    <t>Paralichthys olivaceus</t>
  </si>
  <si>
    <t>Parapristipoma trilineatum</t>
  </si>
  <si>
    <t>Parazen pacificus</t>
  </si>
  <si>
    <t>Parupeneus ciliatus</t>
  </si>
  <si>
    <t>Parupeneus spilurus</t>
  </si>
  <si>
    <t>Platycephalus indicus</t>
  </si>
  <si>
    <t>Plectorhinchus cinctus</t>
  </si>
  <si>
    <t>Plectranthias kelloggi</t>
  </si>
  <si>
    <t>Pleuronichthys cornutus</t>
  </si>
  <si>
    <t>Plotosus japonicus</t>
  </si>
  <si>
    <t>Prionurus scalprum</t>
  </si>
  <si>
    <t>Pseudanthias rubrolineatus</t>
  </si>
  <si>
    <t>Pseudolabrus eoethinus</t>
  </si>
  <si>
    <t>Pseudolabrus sieboldi</t>
  </si>
  <si>
    <t>Pseudopleuronectes yokohamae</t>
  </si>
  <si>
    <t>Pteropsaron evolans</t>
  </si>
  <si>
    <t>Sacura margaritacea</t>
  </si>
  <si>
    <t>Sagamia geneionema</t>
  </si>
  <si>
    <t>Sardinops sagax</t>
  </si>
  <si>
    <t>Saurida elongata</t>
  </si>
  <si>
    <t>Saurida wanieso</t>
  </si>
  <si>
    <t>Scolecenchelys spp.</t>
  </si>
  <si>
    <t>Scomber spp.</t>
  </si>
  <si>
    <t>Scomberomorus niphonius</t>
  </si>
  <si>
    <t>Scombrops boops</t>
  </si>
  <si>
    <t>Scorpaena miostoma</t>
  </si>
  <si>
    <t>Sebastes spp.</t>
  </si>
  <si>
    <t>Sebastiscus marmoratus</t>
  </si>
  <si>
    <t>Semicossyphus reticulatus</t>
  </si>
  <si>
    <t>Seriola dumerili</t>
  </si>
  <si>
    <t>Seriola quinqueradiata</t>
  </si>
  <si>
    <t>Siganus fuscescens</t>
  </si>
  <si>
    <t>Sphyraena pinguis</t>
  </si>
  <si>
    <t>Strongylura anastomella</t>
  </si>
  <si>
    <t>Suezichthys gracilis</t>
  </si>
  <si>
    <t>Synodus fuscus</t>
  </si>
  <si>
    <t>Thamnaconus spp.</t>
  </si>
  <si>
    <t>Tomiyamichthys oni</t>
  </si>
  <si>
    <t>Trachurus japonicus</t>
  </si>
  <si>
    <t>Triacanthus biaculeatus</t>
  </si>
  <si>
    <t>Trichiurus japonicus</t>
  </si>
  <si>
    <t>Upeneus japonicus</t>
  </si>
  <si>
    <t>Upeneus tragula</t>
  </si>
  <si>
    <t>Uranoscopus japonicus</t>
  </si>
  <si>
    <t>Vinciguerria nimbaria</t>
  </si>
  <si>
    <t>https://doi.org/10.3354/meps14631</t>
  </si>
  <si>
    <t>Supplement 2 to Miyajima-Taga et al. (2024)</t>
  </si>
  <si>
    <t>Mar Ecol Prog Ser 740: 123–144</t>
  </si>
  <si>
    <t>For other Supplementary tables, figures and text, see Supplement 1 at:</t>
  </si>
  <si>
    <t>www.int-res.com/articles/suppl/m740p123_supp1.pdf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</si>
</sst>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Red]\(0.00\)"/>
  </numFmts>
  <fonts count="20" x14ac:knownFonts="1">
    <font>
      <sz val="11"/>
      <color theme="1"/>
      <name val="Calibri"/>
      <family val="2"/>
      <charset val="128"/>
      <scheme val="minor"/>
    </font>
    <font>
      <b/>
      <sz val="11"/>
      <name val="Times New Roman"/>
      <family val="1"/>
    </font>
    <font>
      <sz val="6"/>
      <name val="Calibri"/>
      <family val="2"/>
      <charset val="128"/>
      <scheme val="minor"/>
    </font>
    <font>
      <sz val="11"/>
      <name val="Times New Roman"/>
      <family val="1"/>
    </font>
    <font>
      <i/>
      <sz val="11"/>
      <name val="Times New Roman"/>
      <family val="1"/>
    </font>
    <font>
      <sz val="11"/>
      <name val="Calibri"/>
      <family val="2"/>
      <charset val="128"/>
      <scheme val="minor"/>
    </font>
    <font>
      <vertAlign val="superscript"/>
      <sz val="11"/>
      <name val="Times New Roman"/>
      <family val="1"/>
    </font>
    <font>
      <sz val="12"/>
      <name val="Times New Roman"/>
      <family val="1"/>
    </font>
    <font>
      <b/>
      <sz val="12"/>
      <name val="Times New Roman"/>
      <family val="1"/>
    </font>
    <font>
      <i/>
      <sz val="12"/>
      <name val="Times New Roman"/>
      <family val="1"/>
    </font>
    <font>
      <vertAlign val="superscript"/>
      <sz val="12"/>
      <name val="Times New Roman"/>
      <family val="1"/>
    </font>
    <font>
      <b/>
      <vertAlign val="superscript"/>
      <sz val="11"/>
      <name val="Times New Roman"/>
      <family val="1"/>
    </font>
    <font>
      <b/>
      <vertAlign val="superscript"/>
      <sz val="12"/>
      <name val="Times New Roman"/>
      <family val="1"/>
    </font>
    <font>
      <i/>
      <vertAlign val="superscript"/>
      <sz val="11"/>
      <name val="Times New Roman"/>
      <family val="1"/>
    </font>
    <font>
      <u/>
      <sz val="11"/>
      <color theme="10"/>
      <name val="Calibri"/>
      <family val="2"/>
      <charset val="128"/>
      <scheme val="minor"/>
    </font>
    <font>
      <b/>
      <sz val="17"/>
      <color theme="1"/>
      <name val="Times New Roman"/>
      <family val="1"/>
    </font>
    <font>
      <sz val="11"/>
      <color theme="1"/>
      <name val="Times New Roman"/>
      <family val="1"/>
    </font>
    <font>
      <sz val="14"/>
      <color theme="1"/>
      <name val="Times New Roman"/>
      <family val="1"/>
    </font>
    <font>
      <i/>
      <u/>
      <sz val="12"/>
      <color theme="10"/>
      <name val="Times New Roman"/>
      <family val="1"/>
    </font>
    <font>
      <u/>
      <sz val="11"/>
      <color theme="10"/>
      <name val="Times New Roman"/>
      <family val="1"/>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40">
    <xf numFmtId="0" fontId="0" fillId="0" borderId="0" xfId="0">
      <alignment vertical="center"/>
    </xf>
    <xf numFmtId="0" fontId="5" fillId="0" borderId="0" xfId="0" applyFont="1">
      <alignment vertical="center"/>
    </xf>
    <xf numFmtId="0" fontId="3" fillId="0" borderId="2" xfId="0" applyFont="1" applyBorder="1">
      <alignment vertical="center"/>
    </xf>
    <xf numFmtId="0" fontId="3" fillId="0" borderId="1" xfId="0" applyFont="1" applyBorder="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4" fillId="0" borderId="1" xfId="0" applyFont="1" applyBorder="1">
      <alignment vertical="center"/>
    </xf>
    <xf numFmtId="0" fontId="3" fillId="0" borderId="2" xfId="0" applyFont="1" applyBorder="1" applyAlignment="1">
      <alignment horizontal="center" vertical="center"/>
    </xf>
    <xf numFmtId="0" fontId="3" fillId="0" borderId="0" xfId="0" applyFont="1">
      <alignment vertical="center"/>
    </xf>
    <xf numFmtId="0" fontId="3" fillId="0" borderId="1" xfId="0" applyFont="1" applyBorder="1">
      <alignment vertical="center"/>
    </xf>
    <xf numFmtId="0" fontId="1" fillId="0" borderId="2" xfId="0" applyFont="1" applyBorder="1">
      <alignment vertical="center"/>
    </xf>
    <xf numFmtId="0" fontId="3" fillId="0" borderId="2" xfId="0" applyFont="1" applyBorder="1" applyAlignment="1">
      <alignment horizontal="left" vertical="center"/>
    </xf>
    <xf numFmtId="164" fontId="3" fillId="0" borderId="2" xfId="0" applyNumberFormat="1" applyFont="1" applyBorder="1" applyAlignment="1">
      <alignment horizontal="center" vertical="center"/>
    </xf>
    <xf numFmtId="0" fontId="8" fillId="0" borderId="2" xfId="0" applyFont="1" applyBorder="1">
      <alignment vertical="center"/>
    </xf>
    <xf numFmtId="0" fontId="1" fillId="0" borderId="2" xfId="0" applyFont="1" applyBorder="1" applyAlignment="1">
      <alignment horizontal="center" vertical="center"/>
    </xf>
    <xf numFmtId="0" fontId="8" fillId="0" borderId="2" xfId="0" applyFont="1" applyBorder="1" applyAlignment="1"/>
    <xf numFmtId="0" fontId="8" fillId="0" borderId="2" xfId="0" quotePrefix="1" applyFont="1" applyBorder="1" applyAlignment="1"/>
    <xf numFmtId="0" fontId="9" fillId="0" borderId="0" xfId="0" applyFont="1" applyAlignment="1"/>
    <xf numFmtId="0" fontId="7" fillId="0" borderId="0" xfId="0" applyFont="1" applyAlignment="1">
      <alignment horizontal="center"/>
    </xf>
    <xf numFmtId="0" fontId="7" fillId="0" borderId="0" xfId="0" applyFont="1" applyAlignment="1"/>
    <xf numFmtId="0" fontId="9" fillId="0" borderId="0" xfId="0" applyFont="1">
      <alignment vertical="center"/>
    </xf>
    <xf numFmtId="0" fontId="7" fillId="0" borderId="0" xfId="0" applyFont="1" applyAlignment="1">
      <alignment horizontal="center" vertical="center"/>
    </xf>
    <xf numFmtId="0" fontId="7" fillId="0" borderId="0" xfId="0" applyFont="1">
      <alignment vertical="center"/>
    </xf>
    <xf numFmtId="0" fontId="9" fillId="0" borderId="1" xfId="0" applyFont="1" applyBorder="1" applyAlignment="1"/>
    <xf numFmtId="0" fontId="7" fillId="0" borderId="1" xfId="0" applyFont="1" applyBorder="1" applyAlignment="1">
      <alignment horizontal="center"/>
    </xf>
    <xf numFmtId="0" fontId="7" fillId="0" borderId="1" xfId="0" applyFont="1" applyBorder="1" applyAlignment="1">
      <alignment horizontal="center" vertical="center"/>
    </xf>
    <xf numFmtId="0" fontId="7" fillId="0" borderId="1" xfId="0" applyFont="1" applyBorder="1" applyAlignment="1"/>
    <xf numFmtId="0" fontId="3" fillId="0" borderId="0" xfId="0" applyFont="1" applyAlignment="1">
      <alignment vertical="top"/>
    </xf>
    <xf numFmtId="0" fontId="3" fillId="0" borderId="1" xfId="0" applyFont="1" applyBorder="1" applyAlignment="1">
      <alignment horizontal="left" vertical="center"/>
    </xf>
    <xf numFmtId="0" fontId="6" fillId="0" borderId="3" xfId="0" applyFont="1" applyBorder="1" applyAlignment="1">
      <alignment horizontal="left" vertical="center" wrapText="1"/>
    </xf>
    <xf numFmtId="0" fontId="3" fillId="0" borderId="0" xfId="0" applyFont="1" applyAlignment="1">
      <alignment horizontal="left" vertical="center"/>
    </xf>
    <xf numFmtId="0" fontId="3" fillId="0" borderId="3" xfId="0" applyFont="1" applyBorder="1" applyAlignment="1">
      <alignment horizontal="left" vertical="top" wrapText="1"/>
    </xf>
    <xf numFmtId="0" fontId="15" fillId="0" borderId="0" xfId="0" applyFont="1" applyAlignment="1">
      <alignment horizontal="center" vertical="center"/>
    </xf>
    <xf numFmtId="0" fontId="16" fillId="0" borderId="0" xfId="0" applyFont="1">
      <alignment vertical="center"/>
    </xf>
    <xf numFmtId="0" fontId="17" fillId="0" borderId="0" xfId="0" applyFont="1" applyAlignment="1">
      <alignment horizontal="center" vertical="center"/>
    </xf>
    <xf numFmtId="0" fontId="18" fillId="0" borderId="0" xfId="1" applyFont="1" applyAlignment="1">
      <alignment horizontal="center" vertical="center" shrinkToFit="1"/>
    </xf>
    <xf numFmtId="0" fontId="16" fillId="0" borderId="0" xfId="0" applyFont="1" applyAlignment="1">
      <alignment vertical="center"/>
    </xf>
    <xf numFmtId="0" fontId="16" fillId="0" borderId="0" xfId="0" applyFont="1" applyAlignment="1">
      <alignment horizontal="center" vertical="center"/>
    </xf>
    <xf numFmtId="0" fontId="19" fillId="0" borderId="0" xfId="1" applyFont="1" applyAlignment="1">
      <alignment horizontal="center" vertical="center"/>
    </xf>
  </cellXfs>
  <cellStyles count="2">
    <cellStyle name="Link" xfId="1" builtinId="8"/>
    <cellStyle name="Standard" xfId="0" builtinId="0"/>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int-res.com/articles/suppl/m740p123_supp1.pdf" TargetMode="External"/><Relationship Id="rId1" Type="http://schemas.openxmlformats.org/officeDocument/2006/relationships/hyperlink" Target="https://doi.org/10.3354/meps1463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83415-963B-1F47-AC71-FA11FB1A6E7A}">
  <dimension ref="A1:I5"/>
  <sheetViews>
    <sheetView tabSelected="1" zoomScale="160" zoomScaleNormal="160" workbookViewId="0">
      <selection activeCell="A7" sqref="A7"/>
    </sheetView>
  </sheetViews>
  <sheetFormatPr baseColWidth="10" defaultRowHeight="14" x14ac:dyDescent="0.2"/>
  <cols>
    <col min="1" max="16384" width="10.83203125" style="34"/>
  </cols>
  <sheetData>
    <row r="1" spans="1:9" s="37" customFormat="1" ht="42" customHeight="1" x14ac:dyDescent="0.2">
      <c r="A1" s="33" t="s">
        <v>284</v>
      </c>
      <c r="B1" s="33"/>
      <c r="C1" s="33"/>
      <c r="D1" s="33"/>
      <c r="E1" s="33"/>
      <c r="F1" s="33"/>
      <c r="G1" s="33"/>
      <c r="H1" s="33"/>
    </row>
    <row r="2" spans="1:9" s="37" customFormat="1" ht="42" customHeight="1" x14ac:dyDescent="0.2">
      <c r="A2" s="35" t="s">
        <v>285</v>
      </c>
      <c r="B2" s="35"/>
      <c r="C2" s="35"/>
      <c r="D2" s="35"/>
      <c r="E2" s="35"/>
      <c r="F2" s="35"/>
      <c r="G2" s="35"/>
      <c r="H2" s="35"/>
    </row>
    <row r="3" spans="1:9" s="37" customFormat="1" ht="42" customHeight="1" x14ac:dyDescent="0.2">
      <c r="A3" s="36" t="s">
        <v>283</v>
      </c>
      <c r="B3" s="36"/>
      <c r="C3" s="36"/>
      <c r="D3" s="36"/>
      <c r="E3" s="36"/>
      <c r="F3" s="36"/>
      <c r="G3" s="36"/>
      <c r="H3" s="36"/>
    </row>
    <row r="5" spans="1:9" x14ac:dyDescent="0.2">
      <c r="A5" s="38" t="s">
        <v>286</v>
      </c>
      <c r="B5" s="38"/>
      <c r="C5" s="38"/>
      <c r="D5" s="38"/>
      <c r="E5" s="38"/>
      <c r="F5" s="39" t="s">
        <v>287</v>
      </c>
      <c r="G5" s="38"/>
      <c r="H5" s="38"/>
      <c r="I5" s="38"/>
    </row>
  </sheetData>
  <mergeCells count="5">
    <mergeCell ref="A1:H1"/>
    <mergeCell ref="A2:H2"/>
    <mergeCell ref="A3:H3"/>
    <mergeCell ref="A5:E5"/>
    <mergeCell ref="F5:I5"/>
  </mergeCells>
  <hyperlinks>
    <hyperlink ref="A3" r:id="rId1" xr:uid="{00144459-15BC-1E4C-874E-BC0A4D4EF8F9}"/>
    <hyperlink ref="F5" r:id="rId2" xr:uid="{4C3A86E8-4B2B-B843-995B-16313283FCE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0F843-3A6B-4021-9C07-FEB688733A32}">
  <dimension ref="A1:W119"/>
  <sheetViews>
    <sheetView topLeftCell="D63" zoomScaleNormal="100" workbookViewId="0">
      <selection activeCell="D63" sqref="A1:XFD1048576"/>
    </sheetView>
  </sheetViews>
  <sheetFormatPr baseColWidth="10" defaultColWidth="8.83203125" defaultRowHeight="15" x14ac:dyDescent="0.2"/>
  <cols>
    <col min="1" max="1" width="29.1640625" style="1" bestFit="1" customWidth="1"/>
    <col min="2" max="2" width="18.83203125" style="6" bestFit="1" customWidth="1"/>
    <col min="3" max="3" width="17.1640625" style="6" bestFit="1" customWidth="1"/>
    <col min="4" max="4" width="22.6640625" style="6" bestFit="1" customWidth="1"/>
    <col min="5" max="12" width="11.33203125" style="6" bestFit="1" customWidth="1"/>
    <col min="13" max="15" width="10.83203125" style="6" bestFit="1" customWidth="1"/>
    <col min="16" max="16" width="12.1640625" style="6" bestFit="1" customWidth="1"/>
    <col min="17" max="19" width="10.83203125" style="6" bestFit="1" customWidth="1"/>
    <col min="20" max="20" width="12.5" style="6" bestFit="1" customWidth="1"/>
    <col min="21" max="22" width="12.5" style="6" customWidth="1"/>
    <col min="23" max="16384" width="8.83203125" style="1"/>
  </cols>
  <sheetData>
    <row r="1" spans="1:23" x14ac:dyDescent="0.2">
      <c r="A1" s="29" t="s">
        <v>179</v>
      </c>
      <c r="B1" s="29"/>
      <c r="C1" s="29"/>
      <c r="D1" s="29"/>
      <c r="E1" s="29"/>
      <c r="F1" s="29"/>
      <c r="G1" s="29"/>
      <c r="H1" s="29"/>
      <c r="I1" s="29"/>
      <c r="J1" s="29"/>
      <c r="K1" s="29"/>
      <c r="L1" s="29"/>
      <c r="M1" s="29"/>
      <c r="N1" s="29"/>
      <c r="O1" s="29"/>
      <c r="P1" s="29"/>
      <c r="Q1" s="29"/>
      <c r="R1" s="29"/>
      <c r="S1" s="29"/>
      <c r="T1" s="29"/>
      <c r="U1" s="29"/>
      <c r="V1" s="29"/>
    </row>
    <row r="2" spans="1:23" x14ac:dyDescent="0.2">
      <c r="A2" s="2" t="s">
        <v>158</v>
      </c>
      <c r="B2" s="3" t="s">
        <v>0</v>
      </c>
      <c r="C2" s="3" t="s">
        <v>1</v>
      </c>
      <c r="D2" s="3" t="s">
        <v>155</v>
      </c>
      <c r="E2" s="3">
        <v>1</v>
      </c>
      <c r="F2" s="3">
        <v>2</v>
      </c>
      <c r="G2" s="3">
        <v>3</v>
      </c>
      <c r="H2" s="3">
        <v>4</v>
      </c>
      <c r="I2" s="3">
        <v>5</v>
      </c>
      <c r="J2" s="3">
        <v>6</v>
      </c>
      <c r="K2" s="3">
        <v>7</v>
      </c>
      <c r="L2" s="3">
        <v>8</v>
      </c>
      <c r="M2" s="3">
        <v>9</v>
      </c>
      <c r="N2" s="3">
        <v>10</v>
      </c>
      <c r="O2" s="3">
        <v>11</v>
      </c>
      <c r="P2" s="3">
        <v>12</v>
      </c>
      <c r="Q2" s="3">
        <v>13</v>
      </c>
      <c r="R2" s="3">
        <v>14</v>
      </c>
      <c r="S2" s="3">
        <v>15</v>
      </c>
      <c r="T2" s="3">
        <v>16</v>
      </c>
      <c r="U2" s="3">
        <v>17</v>
      </c>
      <c r="V2" s="3">
        <v>18</v>
      </c>
      <c r="W2" s="1" t="s">
        <v>156</v>
      </c>
    </row>
    <row r="3" spans="1:23" x14ac:dyDescent="0.2">
      <c r="A3" s="4" t="s">
        <v>2</v>
      </c>
      <c r="B3" s="5" t="s">
        <v>3</v>
      </c>
      <c r="C3" s="5" t="s">
        <v>3</v>
      </c>
      <c r="D3" s="5">
        <v>0</v>
      </c>
      <c r="E3" s="5">
        <v>0</v>
      </c>
      <c r="F3" s="5">
        <v>0</v>
      </c>
      <c r="G3" s="5">
        <v>0</v>
      </c>
      <c r="H3" s="5">
        <v>0</v>
      </c>
      <c r="I3" s="5">
        <v>0</v>
      </c>
      <c r="J3" s="5">
        <v>0</v>
      </c>
      <c r="K3" s="5">
        <v>0</v>
      </c>
      <c r="L3" s="5">
        <v>0</v>
      </c>
      <c r="M3" s="5">
        <v>0</v>
      </c>
      <c r="N3" s="5">
        <v>0</v>
      </c>
      <c r="O3" s="5">
        <v>527</v>
      </c>
      <c r="P3" s="5">
        <v>0</v>
      </c>
      <c r="Q3" s="5">
        <v>692</v>
      </c>
      <c r="R3" s="5">
        <v>0</v>
      </c>
      <c r="S3" s="5">
        <v>1228</v>
      </c>
      <c r="T3" s="5">
        <v>536</v>
      </c>
      <c r="U3" s="5">
        <v>0</v>
      </c>
      <c r="V3" s="5">
        <v>0</v>
      </c>
      <c r="W3" s="1">
        <f>SUM(E3:T3)</f>
        <v>2983</v>
      </c>
    </row>
    <row r="4" spans="1:23" x14ac:dyDescent="0.2">
      <c r="A4" s="4" t="s">
        <v>5</v>
      </c>
      <c r="B4" s="5" t="s">
        <v>3</v>
      </c>
      <c r="C4" s="5" t="s">
        <v>3</v>
      </c>
      <c r="D4" s="5">
        <v>0</v>
      </c>
      <c r="E4" s="5">
        <v>0</v>
      </c>
      <c r="F4" s="5">
        <v>0</v>
      </c>
      <c r="G4" s="5">
        <v>0</v>
      </c>
      <c r="H4" s="5">
        <v>0</v>
      </c>
      <c r="I4" s="5">
        <v>2</v>
      </c>
      <c r="J4" s="5">
        <v>204</v>
      </c>
      <c r="K4" s="5">
        <v>0</v>
      </c>
      <c r="L4" s="5">
        <v>0</v>
      </c>
      <c r="M4" s="5">
        <v>0</v>
      </c>
      <c r="N4" s="5">
        <v>2875</v>
      </c>
      <c r="O4" s="5">
        <v>0</v>
      </c>
      <c r="P4" s="5">
        <v>3980</v>
      </c>
      <c r="Q4" s="5">
        <v>1202</v>
      </c>
      <c r="R4" s="5">
        <v>7112</v>
      </c>
      <c r="S4" s="5">
        <v>1973</v>
      </c>
      <c r="T4" s="5">
        <v>3138</v>
      </c>
      <c r="U4" s="5">
        <v>0</v>
      </c>
      <c r="V4" s="5">
        <v>0</v>
      </c>
      <c r="W4" s="1">
        <f t="shared" ref="W4:W68" si="0">SUM(E4:T4)</f>
        <v>20486</v>
      </c>
    </row>
    <row r="5" spans="1:23" x14ac:dyDescent="0.2">
      <c r="A5" s="4" t="s">
        <v>172</v>
      </c>
      <c r="B5" s="5" t="s">
        <v>4</v>
      </c>
      <c r="C5" s="5" t="s">
        <v>3</v>
      </c>
      <c r="D5" s="5">
        <v>0</v>
      </c>
      <c r="E5" s="5">
        <v>0</v>
      </c>
      <c r="F5" s="5">
        <v>0</v>
      </c>
      <c r="G5" s="5">
        <v>0</v>
      </c>
      <c r="H5" s="5">
        <v>0</v>
      </c>
      <c r="I5" s="5">
        <v>0</v>
      </c>
      <c r="J5" s="5">
        <v>0</v>
      </c>
      <c r="K5" s="5">
        <v>0</v>
      </c>
      <c r="L5" s="5">
        <v>0</v>
      </c>
      <c r="M5" s="5">
        <v>0</v>
      </c>
      <c r="N5" s="5">
        <v>0</v>
      </c>
      <c r="O5" s="5">
        <v>0</v>
      </c>
      <c r="P5" s="5">
        <v>0</v>
      </c>
      <c r="Q5" s="5">
        <v>0</v>
      </c>
      <c r="R5" s="5">
        <v>0</v>
      </c>
      <c r="S5" s="5">
        <v>0</v>
      </c>
      <c r="T5" s="5">
        <v>0</v>
      </c>
      <c r="U5" s="5">
        <v>0</v>
      </c>
      <c r="V5" s="5">
        <v>1</v>
      </c>
      <c r="W5" s="1">
        <f t="shared" si="0"/>
        <v>0</v>
      </c>
    </row>
    <row r="6" spans="1:23" x14ac:dyDescent="0.2">
      <c r="A6" s="4" t="s">
        <v>6</v>
      </c>
      <c r="B6" s="5" t="s">
        <v>7</v>
      </c>
      <c r="C6" s="5" t="s">
        <v>8</v>
      </c>
      <c r="D6" s="5">
        <v>0</v>
      </c>
      <c r="E6" s="5">
        <v>0</v>
      </c>
      <c r="F6" s="5">
        <v>0</v>
      </c>
      <c r="G6" s="5">
        <v>0</v>
      </c>
      <c r="H6" s="5">
        <v>0</v>
      </c>
      <c r="I6" s="5">
        <v>0</v>
      </c>
      <c r="J6" s="5">
        <v>0</v>
      </c>
      <c r="K6" s="5">
        <v>0</v>
      </c>
      <c r="L6" s="5">
        <v>0</v>
      </c>
      <c r="M6" s="5">
        <v>0</v>
      </c>
      <c r="N6" s="5">
        <v>0</v>
      </c>
      <c r="O6" s="5">
        <v>0</v>
      </c>
      <c r="P6" s="5">
        <v>0</v>
      </c>
      <c r="Q6" s="5">
        <v>0</v>
      </c>
      <c r="R6" s="5">
        <v>0</v>
      </c>
      <c r="S6" s="5">
        <v>1957</v>
      </c>
      <c r="T6" s="5">
        <v>0</v>
      </c>
      <c r="U6" s="5">
        <v>0</v>
      </c>
      <c r="V6" s="5">
        <v>0</v>
      </c>
      <c r="W6" s="1">
        <f t="shared" si="0"/>
        <v>1957</v>
      </c>
    </row>
    <row r="7" spans="1:23" x14ac:dyDescent="0.2">
      <c r="A7" s="4" t="s">
        <v>9</v>
      </c>
      <c r="B7" s="5" t="s">
        <v>7</v>
      </c>
      <c r="C7" s="5" t="s">
        <v>8</v>
      </c>
      <c r="D7" s="5">
        <v>0</v>
      </c>
      <c r="E7" s="5">
        <v>0</v>
      </c>
      <c r="F7" s="5">
        <v>0</v>
      </c>
      <c r="G7" s="5">
        <v>0</v>
      </c>
      <c r="H7" s="5">
        <v>0</v>
      </c>
      <c r="I7" s="5">
        <v>0</v>
      </c>
      <c r="J7" s="5">
        <v>0</v>
      </c>
      <c r="K7" s="5">
        <v>700</v>
      </c>
      <c r="L7" s="5">
        <v>0</v>
      </c>
      <c r="M7" s="5">
        <v>0</v>
      </c>
      <c r="N7" s="5">
        <v>0</v>
      </c>
      <c r="O7" s="5">
        <v>0</v>
      </c>
      <c r="P7" s="5">
        <v>0</v>
      </c>
      <c r="Q7" s="5">
        <v>0</v>
      </c>
      <c r="R7" s="5">
        <v>0</v>
      </c>
      <c r="S7" s="5">
        <v>0</v>
      </c>
      <c r="T7" s="5">
        <v>198</v>
      </c>
      <c r="U7" s="5">
        <v>0</v>
      </c>
      <c r="V7" s="5">
        <v>0</v>
      </c>
      <c r="W7" s="1">
        <f t="shared" si="0"/>
        <v>898</v>
      </c>
    </row>
    <row r="8" spans="1:23" x14ac:dyDescent="0.2">
      <c r="A8" s="4" t="s">
        <v>10</v>
      </c>
      <c r="B8" s="5" t="s">
        <v>11</v>
      </c>
      <c r="C8" s="5" t="s">
        <v>3</v>
      </c>
      <c r="D8" s="5">
        <v>0</v>
      </c>
      <c r="E8" s="5">
        <v>0</v>
      </c>
      <c r="F8" s="5">
        <v>0</v>
      </c>
      <c r="G8" s="5">
        <v>0</v>
      </c>
      <c r="H8" s="5">
        <v>0</v>
      </c>
      <c r="I8" s="5">
        <v>0</v>
      </c>
      <c r="J8" s="5">
        <v>0</v>
      </c>
      <c r="K8" s="5">
        <v>0</v>
      </c>
      <c r="L8" s="5">
        <v>16</v>
      </c>
      <c r="M8" s="5">
        <v>0</v>
      </c>
      <c r="N8" s="5">
        <v>0</v>
      </c>
      <c r="O8" s="5">
        <v>0</v>
      </c>
      <c r="P8" s="5">
        <v>0</v>
      </c>
      <c r="Q8" s="5">
        <v>0</v>
      </c>
      <c r="R8" s="5">
        <v>0</v>
      </c>
      <c r="S8" s="5">
        <v>68</v>
      </c>
      <c r="T8" s="5">
        <v>0</v>
      </c>
      <c r="U8" s="5">
        <v>0</v>
      </c>
      <c r="V8" s="5">
        <v>0</v>
      </c>
      <c r="W8" s="1">
        <f t="shared" si="0"/>
        <v>84</v>
      </c>
    </row>
    <row r="9" spans="1:23" x14ac:dyDescent="0.2">
      <c r="A9" s="4" t="s">
        <v>26</v>
      </c>
      <c r="B9" s="5" t="s">
        <v>11</v>
      </c>
      <c r="C9" s="5" t="s">
        <v>3</v>
      </c>
      <c r="D9" s="5">
        <v>0</v>
      </c>
      <c r="E9" s="5">
        <v>0</v>
      </c>
      <c r="F9" s="5">
        <v>10</v>
      </c>
      <c r="G9" s="5">
        <v>0</v>
      </c>
      <c r="H9" s="5">
        <v>0</v>
      </c>
      <c r="I9" s="5">
        <v>0</v>
      </c>
      <c r="J9" s="5">
        <v>0</v>
      </c>
      <c r="K9" s="5">
        <v>0</v>
      </c>
      <c r="L9" s="5">
        <v>0</v>
      </c>
      <c r="M9" s="5">
        <v>0</v>
      </c>
      <c r="N9" s="5">
        <v>0</v>
      </c>
      <c r="O9" s="5">
        <v>0</v>
      </c>
      <c r="P9" s="5">
        <v>0</v>
      </c>
      <c r="Q9" s="5">
        <v>0</v>
      </c>
      <c r="R9" s="5">
        <v>0</v>
      </c>
      <c r="S9" s="5">
        <v>0</v>
      </c>
      <c r="T9" s="5">
        <v>0</v>
      </c>
      <c r="U9" s="5">
        <v>0</v>
      </c>
      <c r="V9" s="5">
        <v>0</v>
      </c>
      <c r="W9" s="1">
        <f t="shared" si="0"/>
        <v>10</v>
      </c>
    </row>
    <row r="10" spans="1:23" x14ac:dyDescent="0.2">
      <c r="A10" s="4" t="s">
        <v>27</v>
      </c>
      <c r="B10" s="5" t="s">
        <v>3</v>
      </c>
      <c r="C10" s="5" t="s">
        <v>3</v>
      </c>
      <c r="D10" s="5">
        <v>0</v>
      </c>
      <c r="E10" s="5">
        <v>0</v>
      </c>
      <c r="F10" s="5">
        <v>0</v>
      </c>
      <c r="G10" s="5">
        <v>0</v>
      </c>
      <c r="H10" s="5">
        <v>0</v>
      </c>
      <c r="I10" s="5">
        <v>0</v>
      </c>
      <c r="J10" s="5">
        <v>0</v>
      </c>
      <c r="K10" s="5">
        <v>0</v>
      </c>
      <c r="L10" s="5">
        <v>0</v>
      </c>
      <c r="M10" s="5">
        <v>0</v>
      </c>
      <c r="N10" s="5">
        <v>0</v>
      </c>
      <c r="O10" s="5">
        <v>0</v>
      </c>
      <c r="P10" s="5">
        <v>0</v>
      </c>
      <c r="Q10" s="5">
        <v>261</v>
      </c>
      <c r="R10" s="5">
        <v>90</v>
      </c>
      <c r="S10" s="5">
        <v>0</v>
      </c>
      <c r="T10" s="5">
        <v>0</v>
      </c>
      <c r="U10" s="5">
        <v>0</v>
      </c>
      <c r="V10" s="5">
        <v>0</v>
      </c>
      <c r="W10" s="1">
        <f t="shared" si="0"/>
        <v>351</v>
      </c>
    </row>
    <row r="11" spans="1:23" x14ac:dyDescent="0.2">
      <c r="A11" s="4" t="s">
        <v>28</v>
      </c>
      <c r="B11" s="5" t="s">
        <v>3</v>
      </c>
      <c r="C11" s="5" t="s">
        <v>3</v>
      </c>
      <c r="D11" s="5">
        <v>0</v>
      </c>
      <c r="E11" s="5">
        <v>0</v>
      </c>
      <c r="F11" s="5">
        <v>0</v>
      </c>
      <c r="G11" s="5">
        <v>0</v>
      </c>
      <c r="H11" s="5">
        <v>0</v>
      </c>
      <c r="I11" s="5">
        <v>0</v>
      </c>
      <c r="J11" s="5">
        <v>0</v>
      </c>
      <c r="K11" s="5">
        <v>0</v>
      </c>
      <c r="L11" s="5">
        <v>0</v>
      </c>
      <c r="M11" s="5">
        <v>0</v>
      </c>
      <c r="N11" s="5">
        <v>2657</v>
      </c>
      <c r="O11" s="5">
        <v>0</v>
      </c>
      <c r="P11" s="5">
        <v>0</v>
      </c>
      <c r="Q11" s="5">
        <v>116</v>
      </c>
      <c r="R11" s="5">
        <v>1712</v>
      </c>
      <c r="S11" s="5">
        <v>0</v>
      </c>
      <c r="T11" s="5">
        <v>0</v>
      </c>
      <c r="U11" s="5">
        <v>0</v>
      </c>
      <c r="V11" s="5">
        <v>0</v>
      </c>
      <c r="W11" s="1">
        <f t="shared" si="0"/>
        <v>4485</v>
      </c>
    </row>
    <row r="12" spans="1:23" x14ac:dyDescent="0.2">
      <c r="A12" s="4" t="s">
        <v>29</v>
      </c>
      <c r="B12" s="5" t="s">
        <v>12</v>
      </c>
      <c r="C12" s="5" t="s">
        <v>8</v>
      </c>
      <c r="D12" s="5">
        <v>0</v>
      </c>
      <c r="E12" s="5">
        <v>0</v>
      </c>
      <c r="F12" s="5">
        <v>0</v>
      </c>
      <c r="G12" s="5">
        <v>0</v>
      </c>
      <c r="H12" s="5">
        <v>0</v>
      </c>
      <c r="I12" s="5">
        <v>0</v>
      </c>
      <c r="J12" s="5">
        <v>0</v>
      </c>
      <c r="K12" s="5">
        <v>0</v>
      </c>
      <c r="L12" s="5">
        <v>0</v>
      </c>
      <c r="M12" s="5">
        <v>0</v>
      </c>
      <c r="N12" s="5">
        <v>0</v>
      </c>
      <c r="O12" s="5">
        <v>85</v>
      </c>
      <c r="P12" s="5">
        <v>0</v>
      </c>
      <c r="Q12" s="5">
        <v>0</v>
      </c>
      <c r="R12" s="5">
        <v>0</v>
      </c>
      <c r="S12" s="5">
        <v>0</v>
      </c>
      <c r="T12" s="5">
        <v>0</v>
      </c>
      <c r="U12" s="5">
        <v>0</v>
      </c>
      <c r="V12" s="5">
        <v>0</v>
      </c>
      <c r="W12" s="1">
        <f t="shared" si="0"/>
        <v>85</v>
      </c>
    </row>
    <row r="13" spans="1:23" x14ac:dyDescent="0.2">
      <c r="A13" s="4" t="s">
        <v>30</v>
      </c>
      <c r="B13" s="5" t="s">
        <v>11</v>
      </c>
      <c r="C13" s="5" t="s">
        <v>3</v>
      </c>
      <c r="D13" s="5">
        <v>0</v>
      </c>
      <c r="E13" s="5">
        <v>0</v>
      </c>
      <c r="F13" s="5">
        <v>0</v>
      </c>
      <c r="G13" s="5">
        <v>0</v>
      </c>
      <c r="H13" s="5">
        <v>0</v>
      </c>
      <c r="I13" s="5">
        <v>0</v>
      </c>
      <c r="J13" s="5">
        <v>0</v>
      </c>
      <c r="K13" s="5">
        <v>0</v>
      </c>
      <c r="L13" s="5">
        <v>0</v>
      </c>
      <c r="M13" s="5">
        <v>0</v>
      </c>
      <c r="N13" s="5">
        <v>0</v>
      </c>
      <c r="O13" s="5">
        <v>0</v>
      </c>
      <c r="P13" s="5">
        <v>0</v>
      </c>
      <c r="Q13" s="5">
        <v>2176</v>
      </c>
      <c r="R13" s="5">
        <v>134</v>
      </c>
      <c r="S13" s="5">
        <v>0</v>
      </c>
      <c r="T13" s="5">
        <v>0</v>
      </c>
      <c r="U13" s="5">
        <v>0</v>
      </c>
      <c r="V13" s="5">
        <v>0</v>
      </c>
      <c r="W13" s="1">
        <f t="shared" si="0"/>
        <v>2310</v>
      </c>
    </row>
    <row r="14" spans="1:23" x14ac:dyDescent="0.2">
      <c r="A14" s="4" t="s">
        <v>31</v>
      </c>
      <c r="B14" s="5" t="s">
        <v>11</v>
      </c>
      <c r="C14" s="5" t="s">
        <v>3</v>
      </c>
      <c r="D14" s="5">
        <v>0</v>
      </c>
      <c r="E14" s="5">
        <v>0</v>
      </c>
      <c r="F14" s="5">
        <v>0</v>
      </c>
      <c r="G14" s="5">
        <v>0</v>
      </c>
      <c r="H14" s="5">
        <v>0</v>
      </c>
      <c r="I14" s="5">
        <v>57</v>
      </c>
      <c r="J14" s="5">
        <v>0</v>
      </c>
      <c r="K14" s="5">
        <v>0</v>
      </c>
      <c r="L14" s="5">
        <v>0</v>
      </c>
      <c r="M14" s="5">
        <v>0</v>
      </c>
      <c r="N14" s="5">
        <v>0</v>
      </c>
      <c r="O14" s="5">
        <v>0</v>
      </c>
      <c r="P14" s="5">
        <v>0</v>
      </c>
      <c r="Q14" s="5">
        <v>0</v>
      </c>
      <c r="R14" s="5">
        <v>0</v>
      </c>
      <c r="S14" s="5">
        <v>0</v>
      </c>
      <c r="T14" s="5">
        <v>0</v>
      </c>
      <c r="U14" s="5">
        <v>0</v>
      </c>
      <c r="V14" s="5">
        <v>0</v>
      </c>
      <c r="W14" s="1">
        <f t="shared" si="0"/>
        <v>57</v>
      </c>
    </row>
    <row r="15" spans="1:23" x14ac:dyDescent="0.2">
      <c r="A15" s="4" t="s">
        <v>32</v>
      </c>
      <c r="B15" s="5" t="s">
        <v>4</v>
      </c>
      <c r="C15" s="5" t="s">
        <v>3</v>
      </c>
      <c r="D15" s="5">
        <v>0</v>
      </c>
      <c r="E15" s="5">
        <v>0</v>
      </c>
      <c r="F15" s="5">
        <v>0</v>
      </c>
      <c r="G15" s="5">
        <v>0</v>
      </c>
      <c r="H15" s="5">
        <v>0</v>
      </c>
      <c r="I15" s="5">
        <v>0</v>
      </c>
      <c r="J15" s="5">
        <v>0</v>
      </c>
      <c r="K15" s="5">
        <v>0</v>
      </c>
      <c r="L15" s="5">
        <v>0</v>
      </c>
      <c r="M15" s="5">
        <v>0</v>
      </c>
      <c r="N15" s="5">
        <v>501</v>
      </c>
      <c r="O15" s="5">
        <v>0</v>
      </c>
      <c r="P15" s="5">
        <v>0</v>
      </c>
      <c r="Q15" s="5">
        <v>0</v>
      </c>
      <c r="R15" s="5">
        <v>0</v>
      </c>
      <c r="S15" s="5">
        <v>0</v>
      </c>
      <c r="T15" s="5">
        <v>0</v>
      </c>
      <c r="U15" s="5">
        <v>0</v>
      </c>
      <c r="V15" s="5">
        <v>0</v>
      </c>
      <c r="W15" s="1">
        <f t="shared" si="0"/>
        <v>501</v>
      </c>
    </row>
    <row r="16" spans="1:23" x14ac:dyDescent="0.2">
      <c r="A16" s="4" t="s">
        <v>33</v>
      </c>
      <c r="B16" s="5" t="s">
        <v>4</v>
      </c>
      <c r="C16" s="5" t="s">
        <v>3</v>
      </c>
      <c r="D16" s="5">
        <v>1</v>
      </c>
      <c r="E16" s="5">
        <v>0</v>
      </c>
      <c r="F16" s="5">
        <v>0</v>
      </c>
      <c r="G16" s="5">
        <v>0</v>
      </c>
      <c r="H16" s="5">
        <v>0</v>
      </c>
      <c r="I16" s="5">
        <v>0</v>
      </c>
      <c r="J16" s="5">
        <v>0</v>
      </c>
      <c r="K16" s="5">
        <v>0</v>
      </c>
      <c r="L16" s="5">
        <v>0</v>
      </c>
      <c r="M16" s="5">
        <v>0</v>
      </c>
      <c r="N16" s="5">
        <v>0</v>
      </c>
      <c r="O16" s="5">
        <v>0</v>
      </c>
      <c r="P16" s="5">
        <v>2421</v>
      </c>
      <c r="Q16" s="5">
        <v>0</v>
      </c>
      <c r="R16" s="5">
        <v>0</v>
      </c>
      <c r="S16" s="5">
        <v>0</v>
      </c>
      <c r="T16" s="5">
        <v>0</v>
      </c>
      <c r="U16" s="5">
        <v>0</v>
      </c>
      <c r="V16" s="5">
        <v>0</v>
      </c>
      <c r="W16" s="1">
        <f t="shared" si="0"/>
        <v>2421</v>
      </c>
    </row>
    <row r="17" spans="1:23" x14ac:dyDescent="0.2">
      <c r="A17" s="4" t="s">
        <v>34</v>
      </c>
      <c r="B17" s="5" t="s">
        <v>3</v>
      </c>
      <c r="C17" s="5" t="s">
        <v>3</v>
      </c>
      <c r="D17" s="5">
        <v>0</v>
      </c>
      <c r="E17" s="5">
        <v>0</v>
      </c>
      <c r="F17" s="5">
        <v>0</v>
      </c>
      <c r="G17" s="5">
        <v>0</v>
      </c>
      <c r="H17" s="5">
        <v>0</v>
      </c>
      <c r="I17" s="5">
        <v>0</v>
      </c>
      <c r="J17" s="5">
        <v>0</v>
      </c>
      <c r="K17" s="5">
        <v>0</v>
      </c>
      <c r="L17" s="5">
        <v>0</v>
      </c>
      <c r="M17" s="5">
        <v>0</v>
      </c>
      <c r="N17" s="5">
        <v>0</v>
      </c>
      <c r="O17" s="5">
        <v>69</v>
      </c>
      <c r="P17" s="5">
        <v>0</v>
      </c>
      <c r="Q17" s="5">
        <v>0</v>
      </c>
      <c r="R17" s="5">
        <v>0</v>
      </c>
      <c r="S17" s="5">
        <v>0</v>
      </c>
      <c r="T17" s="5">
        <v>0</v>
      </c>
      <c r="U17" s="5">
        <v>0</v>
      </c>
      <c r="V17" s="5">
        <v>0</v>
      </c>
      <c r="W17" s="1">
        <f t="shared" si="0"/>
        <v>69</v>
      </c>
    </row>
    <row r="18" spans="1:23" x14ac:dyDescent="0.2">
      <c r="A18" s="4" t="s">
        <v>19</v>
      </c>
      <c r="B18" s="5" t="s">
        <v>3</v>
      </c>
      <c r="C18" s="5" t="s">
        <v>3</v>
      </c>
      <c r="D18" s="5">
        <v>0</v>
      </c>
      <c r="E18" s="5">
        <v>0</v>
      </c>
      <c r="F18" s="5">
        <v>0</v>
      </c>
      <c r="G18" s="5">
        <v>0</v>
      </c>
      <c r="H18" s="5">
        <v>0</v>
      </c>
      <c r="I18" s="5">
        <v>0</v>
      </c>
      <c r="J18" s="5">
        <v>0</v>
      </c>
      <c r="K18" s="5">
        <v>0</v>
      </c>
      <c r="L18" s="5">
        <v>0</v>
      </c>
      <c r="M18" s="5">
        <v>0</v>
      </c>
      <c r="N18" s="5">
        <v>0</v>
      </c>
      <c r="O18" s="5">
        <v>0</v>
      </c>
      <c r="P18" s="5">
        <v>0</v>
      </c>
      <c r="Q18" s="5">
        <v>0</v>
      </c>
      <c r="R18" s="5">
        <v>69</v>
      </c>
      <c r="S18" s="5">
        <v>0</v>
      </c>
      <c r="T18" s="5">
        <v>0</v>
      </c>
      <c r="U18" s="5">
        <v>0</v>
      </c>
      <c r="V18" s="5">
        <v>0</v>
      </c>
      <c r="W18" s="1">
        <f t="shared" si="0"/>
        <v>69</v>
      </c>
    </row>
    <row r="19" spans="1:23" x14ac:dyDescent="0.2">
      <c r="A19" s="4" t="s">
        <v>37</v>
      </c>
      <c r="B19" s="5" t="s">
        <v>4</v>
      </c>
      <c r="C19" s="5" t="s">
        <v>3</v>
      </c>
      <c r="D19" s="5">
        <v>1</v>
      </c>
      <c r="E19" s="5">
        <v>0</v>
      </c>
      <c r="F19" s="5">
        <v>0</v>
      </c>
      <c r="G19" s="5">
        <v>0</v>
      </c>
      <c r="H19" s="5">
        <v>0</v>
      </c>
      <c r="I19" s="5">
        <v>0</v>
      </c>
      <c r="J19" s="5">
        <v>0</v>
      </c>
      <c r="K19" s="5">
        <v>0</v>
      </c>
      <c r="L19" s="5">
        <v>0</v>
      </c>
      <c r="M19" s="5">
        <v>0</v>
      </c>
      <c r="N19" s="5">
        <v>1271</v>
      </c>
      <c r="O19" s="5">
        <v>229</v>
      </c>
      <c r="P19" s="5">
        <v>0</v>
      </c>
      <c r="Q19" s="5">
        <v>3839</v>
      </c>
      <c r="R19" s="5">
        <v>1383</v>
      </c>
      <c r="S19" s="5">
        <v>0</v>
      </c>
      <c r="T19" s="5">
        <v>1012</v>
      </c>
      <c r="U19" s="5">
        <v>0</v>
      </c>
      <c r="V19" s="5">
        <v>0</v>
      </c>
      <c r="W19" s="1">
        <f t="shared" si="0"/>
        <v>7734</v>
      </c>
    </row>
    <row r="20" spans="1:23" x14ac:dyDescent="0.2">
      <c r="A20" s="4" t="s">
        <v>38</v>
      </c>
      <c r="B20" s="5" t="s">
        <v>12</v>
      </c>
      <c r="C20" s="5" t="s">
        <v>8</v>
      </c>
      <c r="D20" s="5">
        <v>0</v>
      </c>
      <c r="E20" s="5">
        <v>0</v>
      </c>
      <c r="F20" s="5">
        <v>11</v>
      </c>
      <c r="G20" s="5">
        <v>0</v>
      </c>
      <c r="H20" s="5">
        <v>21</v>
      </c>
      <c r="I20" s="5">
        <v>0</v>
      </c>
      <c r="J20" s="5">
        <v>0</v>
      </c>
      <c r="K20" s="5">
        <v>0</v>
      </c>
      <c r="L20" s="5">
        <v>0</v>
      </c>
      <c r="M20" s="5">
        <v>0</v>
      </c>
      <c r="N20" s="5">
        <v>0</v>
      </c>
      <c r="O20" s="5">
        <v>0</v>
      </c>
      <c r="P20" s="5">
        <v>0</v>
      </c>
      <c r="Q20" s="5">
        <v>0</v>
      </c>
      <c r="R20" s="5">
        <v>34</v>
      </c>
      <c r="S20" s="5">
        <v>0</v>
      </c>
      <c r="T20" s="5">
        <v>0</v>
      </c>
      <c r="U20" s="5">
        <v>0</v>
      </c>
      <c r="V20" s="5">
        <v>0</v>
      </c>
      <c r="W20" s="1">
        <f t="shared" si="0"/>
        <v>66</v>
      </c>
    </row>
    <row r="21" spans="1:23" x14ac:dyDescent="0.2">
      <c r="A21" s="4" t="s">
        <v>67</v>
      </c>
      <c r="B21" s="5" t="s">
        <v>14</v>
      </c>
      <c r="C21" s="5" t="s">
        <v>8</v>
      </c>
      <c r="D21" s="5">
        <v>0</v>
      </c>
      <c r="E21" s="5">
        <v>0</v>
      </c>
      <c r="F21" s="5">
        <v>0</v>
      </c>
      <c r="G21" s="5">
        <v>0</v>
      </c>
      <c r="H21" s="5">
        <v>0</v>
      </c>
      <c r="I21" s="5">
        <v>0</v>
      </c>
      <c r="J21" s="5">
        <v>0</v>
      </c>
      <c r="K21" s="5">
        <v>370</v>
      </c>
      <c r="L21" s="5">
        <v>0</v>
      </c>
      <c r="M21" s="5">
        <v>0</v>
      </c>
      <c r="N21" s="5">
        <v>0</v>
      </c>
      <c r="O21" s="5">
        <v>0</v>
      </c>
      <c r="P21" s="5">
        <v>0</v>
      </c>
      <c r="Q21" s="5">
        <v>0</v>
      </c>
      <c r="R21" s="5">
        <v>0</v>
      </c>
      <c r="S21" s="5">
        <v>0</v>
      </c>
      <c r="T21" s="5">
        <v>0</v>
      </c>
      <c r="U21" s="5">
        <v>0</v>
      </c>
      <c r="V21" s="5">
        <v>0</v>
      </c>
      <c r="W21" s="1">
        <f t="shared" si="0"/>
        <v>370</v>
      </c>
    </row>
    <row r="22" spans="1:23" x14ac:dyDescent="0.2">
      <c r="A22" s="4" t="s">
        <v>39</v>
      </c>
      <c r="B22" s="5" t="s">
        <v>4</v>
      </c>
      <c r="C22" s="5" t="s">
        <v>3</v>
      </c>
      <c r="D22" s="5">
        <v>0</v>
      </c>
      <c r="E22" s="5">
        <v>0</v>
      </c>
      <c r="F22" s="5">
        <v>0</v>
      </c>
      <c r="G22" s="5">
        <v>0</v>
      </c>
      <c r="H22" s="5">
        <v>0</v>
      </c>
      <c r="I22" s="5">
        <v>0</v>
      </c>
      <c r="J22" s="5">
        <v>0</v>
      </c>
      <c r="K22" s="5">
        <v>0</v>
      </c>
      <c r="L22" s="5">
        <v>0</v>
      </c>
      <c r="M22" s="5">
        <v>0</v>
      </c>
      <c r="N22" s="5">
        <v>0</v>
      </c>
      <c r="O22" s="5">
        <v>0</v>
      </c>
      <c r="P22" s="5">
        <v>0</v>
      </c>
      <c r="Q22" s="5">
        <v>0</v>
      </c>
      <c r="R22" s="5">
        <v>73</v>
      </c>
      <c r="S22" s="5">
        <v>0</v>
      </c>
      <c r="T22" s="5">
        <v>0</v>
      </c>
      <c r="U22" s="5">
        <v>0</v>
      </c>
      <c r="V22" s="5">
        <v>0</v>
      </c>
      <c r="W22" s="1">
        <f t="shared" si="0"/>
        <v>73</v>
      </c>
    </row>
    <row r="23" spans="1:23" ht="20.25" customHeight="1" x14ac:dyDescent="0.2">
      <c r="A23" s="4" t="s">
        <v>20</v>
      </c>
      <c r="B23" s="5" t="s">
        <v>3</v>
      </c>
      <c r="C23" s="5" t="s">
        <v>3</v>
      </c>
      <c r="D23" s="5">
        <v>0</v>
      </c>
      <c r="E23" s="5">
        <v>0</v>
      </c>
      <c r="F23" s="5">
        <v>0</v>
      </c>
      <c r="G23" s="5">
        <v>0</v>
      </c>
      <c r="H23" s="5">
        <v>0</v>
      </c>
      <c r="I23" s="5">
        <v>0</v>
      </c>
      <c r="J23" s="5">
        <v>0</v>
      </c>
      <c r="K23" s="5">
        <v>419</v>
      </c>
      <c r="L23" s="5">
        <v>603</v>
      </c>
      <c r="M23" s="5">
        <v>13007</v>
      </c>
      <c r="N23" s="5">
        <v>0</v>
      </c>
      <c r="O23" s="5">
        <v>1051</v>
      </c>
      <c r="P23" s="5">
        <v>2052</v>
      </c>
      <c r="Q23" s="5">
        <v>0</v>
      </c>
      <c r="R23" s="5">
        <v>1461</v>
      </c>
      <c r="S23" s="5">
        <v>0</v>
      </c>
      <c r="T23" s="5">
        <v>0</v>
      </c>
      <c r="U23" s="5">
        <v>0</v>
      </c>
      <c r="V23" s="5">
        <v>1</v>
      </c>
      <c r="W23" s="1">
        <f t="shared" si="0"/>
        <v>18593</v>
      </c>
    </row>
    <row r="24" spans="1:23" ht="20.25" customHeight="1" x14ac:dyDescent="0.2">
      <c r="A24" s="4" t="s">
        <v>173</v>
      </c>
      <c r="B24" s="5" t="s">
        <v>12</v>
      </c>
      <c r="C24" s="5" t="s">
        <v>8</v>
      </c>
      <c r="D24" s="5">
        <v>0</v>
      </c>
      <c r="E24" s="5">
        <v>0</v>
      </c>
      <c r="F24" s="5">
        <v>0</v>
      </c>
      <c r="G24" s="5">
        <v>0</v>
      </c>
      <c r="H24" s="5">
        <v>0</v>
      </c>
      <c r="I24" s="5">
        <v>0</v>
      </c>
      <c r="J24" s="5">
        <v>0</v>
      </c>
      <c r="K24" s="5">
        <v>0</v>
      </c>
      <c r="L24" s="5">
        <v>0</v>
      </c>
      <c r="M24" s="5">
        <v>0</v>
      </c>
      <c r="N24" s="5">
        <v>42</v>
      </c>
      <c r="O24" s="5">
        <v>0</v>
      </c>
      <c r="P24" s="5">
        <v>0</v>
      </c>
      <c r="Q24" s="5">
        <v>0</v>
      </c>
      <c r="R24" s="5">
        <v>0</v>
      </c>
      <c r="S24" s="5">
        <v>0</v>
      </c>
      <c r="T24" s="5">
        <v>0</v>
      </c>
      <c r="U24" s="5">
        <v>0</v>
      </c>
      <c r="V24" s="5">
        <v>0</v>
      </c>
      <c r="W24" s="1">
        <f t="shared" si="0"/>
        <v>42</v>
      </c>
    </row>
    <row r="25" spans="1:23" x14ac:dyDescent="0.2">
      <c r="A25" s="4" t="s">
        <v>40</v>
      </c>
      <c r="B25" s="5" t="s">
        <v>11</v>
      </c>
      <c r="C25" s="5" t="s">
        <v>3</v>
      </c>
      <c r="D25" s="5">
        <v>0</v>
      </c>
      <c r="E25" s="5">
        <v>0</v>
      </c>
      <c r="F25" s="5">
        <v>0</v>
      </c>
      <c r="G25" s="5">
        <v>0</v>
      </c>
      <c r="H25" s="5">
        <v>0</v>
      </c>
      <c r="I25" s="5">
        <v>0</v>
      </c>
      <c r="J25" s="5">
        <v>0</v>
      </c>
      <c r="K25" s="5">
        <v>0</v>
      </c>
      <c r="L25" s="5">
        <v>0</v>
      </c>
      <c r="M25" s="5">
        <v>0</v>
      </c>
      <c r="N25" s="5">
        <v>0</v>
      </c>
      <c r="O25" s="5">
        <v>0</v>
      </c>
      <c r="P25" s="5">
        <v>0</v>
      </c>
      <c r="Q25" s="5">
        <v>0</v>
      </c>
      <c r="R25" s="5">
        <v>78</v>
      </c>
      <c r="S25" s="5">
        <v>0</v>
      </c>
      <c r="T25" s="5">
        <v>0</v>
      </c>
      <c r="U25" s="5">
        <v>0</v>
      </c>
      <c r="V25" s="5">
        <v>0</v>
      </c>
      <c r="W25" s="1">
        <f t="shared" si="0"/>
        <v>78</v>
      </c>
    </row>
    <row r="26" spans="1:23" x14ac:dyDescent="0.2">
      <c r="A26" s="4" t="s">
        <v>174</v>
      </c>
      <c r="B26" s="5" t="s">
        <v>3</v>
      </c>
      <c r="C26" s="5" t="s">
        <v>3</v>
      </c>
      <c r="D26" s="5">
        <v>0</v>
      </c>
      <c r="E26" s="5">
        <v>0</v>
      </c>
      <c r="F26" s="5">
        <v>0</v>
      </c>
      <c r="G26" s="5">
        <v>0</v>
      </c>
      <c r="H26" s="5">
        <v>0</v>
      </c>
      <c r="I26" s="5">
        <v>0</v>
      </c>
      <c r="J26" s="5">
        <v>1</v>
      </c>
      <c r="K26" s="5">
        <v>0</v>
      </c>
      <c r="L26" s="5">
        <v>0</v>
      </c>
      <c r="M26" s="5">
        <v>0</v>
      </c>
      <c r="N26" s="5">
        <v>0</v>
      </c>
      <c r="O26" s="5">
        <v>0</v>
      </c>
      <c r="P26" s="5">
        <v>0</v>
      </c>
      <c r="Q26" s="5">
        <v>0</v>
      </c>
      <c r="R26" s="5">
        <v>0</v>
      </c>
      <c r="S26" s="5">
        <v>0</v>
      </c>
      <c r="T26" s="5">
        <v>0</v>
      </c>
      <c r="U26" s="5">
        <v>0</v>
      </c>
      <c r="V26" s="5">
        <v>0</v>
      </c>
      <c r="W26" s="1">
        <f t="shared" si="0"/>
        <v>1</v>
      </c>
    </row>
    <row r="27" spans="1:23" x14ac:dyDescent="0.2">
      <c r="A27" s="4" t="s">
        <v>13</v>
      </c>
      <c r="B27" s="5" t="s">
        <v>11</v>
      </c>
      <c r="C27" s="5" t="s">
        <v>3</v>
      </c>
      <c r="D27" s="5">
        <v>0</v>
      </c>
      <c r="E27" s="5">
        <v>0</v>
      </c>
      <c r="F27" s="5">
        <v>0</v>
      </c>
      <c r="G27" s="5">
        <v>0</v>
      </c>
      <c r="H27" s="5">
        <v>0</v>
      </c>
      <c r="I27" s="5">
        <v>0</v>
      </c>
      <c r="J27" s="5">
        <v>0</v>
      </c>
      <c r="K27" s="5">
        <v>0</v>
      </c>
      <c r="L27" s="5">
        <v>0</v>
      </c>
      <c r="M27" s="5">
        <v>0</v>
      </c>
      <c r="N27" s="5">
        <v>0</v>
      </c>
      <c r="O27" s="5">
        <v>0</v>
      </c>
      <c r="P27" s="5">
        <v>0</v>
      </c>
      <c r="Q27" s="5">
        <v>0</v>
      </c>
      <c r="R27" s="5">
        <v>0</v>
      </c>
      <c r="S27" s="5">
        <v>2796</v>
      </c>
      <c r="T27" s="5">
        <v>821</v>
      </c>
      <c r="U27" s="5">
        <v>0</v>
      </c>
      <c r="V27" s="5">
        <v>0</v>
      </c>
      <c r="W27" s="1">
        <f t="shared" si="0"/>
        <v>3617</v>
      </c>
    </row>
    <row r="28" spans="1:23" x14ac:dyDescent="0.2">
      <c r="A28" s="4" t="s">
        <v>41</v>
      </c>
      <c r="B28" s="5" t="s">
        <v>7</v>
      </c>
      <c r="C28" s="5" t="s">
        <v>8</v>
      </c>
      <c r="D28" s="5">
        <v>0</v>
      </c>
      <c r="E28" s="5">
        <v>0</v>
      </c>
      <c r="F28" s="5">
        <v>0</v>
      </c>
      <c r="G28" s="5">
        <v>0</v>
      </c>
      <c r="H28" s="5">
        <v>0</v>
      </c>
      <c r="I28" s="5">
        <v>0</v>
      </c>
      <c r="J28" s="5">
        <v>70</v>
      </c>
      <c r="K28" s="5">
        <v>0</v>
      </c>
      <c r="L28" s="5">
        <v>0</v>
      </c>
      <c r="M28" s="5">
        <v>0</v>
      </c>
      <c r="N28" s="5">
        <v>0</v>
      </c>
      <c r="O28" s="5">
        <v>262</v>
      </c>
      <c r="P28" s="5">
        <v>0</v>
      </c>
      <c r="Q28" s="5">
        <v>717</v>
      </c>
      <c r="R28" s="5">
        <v>9542</v>
      </c>
      <c r="S28" s="5">
        <v>0</v>
      </c>
      <c r="T28" s="5">
        <v>276</v>
      </c>
      <c r="U28" s="5">
        <v>0</v>
      </c>
      <c r="V28" s="5">
        <v>0</v>
      </c>
      <c r="W28" s="1">
        <f t="shared" si="0"/>
        <v>10867</v>
      </c>
    </row>
    <row r="29" spans="1:23" x14ac:dyDescent="0.2">
      <c r="A29" s="4" t="s">
        <v>42</v>
      </c>
      <c r="B29" s="5" t="s">
        <v>4</v>
      </c>
      <c r="C29" s="5" t="s">
        <v>3</v>
      </c>
      <c r="D29" s="5">
        <v>0</v>
      </c>
      <c r="E29" s="5">
        <v>0</v>
      </c>
      <c r="F29" s="5">
        <v>0</v>
      </c>
      <c r="G29" s="5">
        <v>0</v>
      </c>
      <c r="H29" s="5">
        <v>0</v>
      </c>
      <c r="I29" s="5">
        <v>0</v>
      </c>
      <c r="J29" s="5">
        <v>0</v>
      </c>
      <c r="K29" s="5">
        <v>0</v>
      </c>
      <c r="L29" s="5">
        <v>0</v>
      </c>
      <c r="M29" s="5">
        <v>0</v>
      </c>
      <c r="N29" s="5">
        <v>0</v>
      </c>
      <c r="O29" s="5">
        <v>0</v>
      </c>
      <c r="P29" s="5">
        <v>0</v>
      </c>
      <c r="Q29" s="5">
        <v>226</v>
      </c>
      <c r="R29" s="5">
        <v>0</v>
      </c>
      <c r="S29" s="5">
        <v>0</v>
      </c>
      <c r="T29" s="5">
        <v>0</v>
      </c>
      <c r="U29" s="5">
        <v>0</v>
      </c>
      <c r="V29" s="5">
        <v>0</v>
      </c>
      <c r="W29" s="1">
        <f t="shared" si="0"/>
        <v>226</v>
      </c>
    </row>
    <row r="30" spans="1:23" x14ac:dyDescent="0.2">
      <c r="A30" s="4" t="s">
        <v>43</v>
      </c>
      <c r="B30" s="5" t="s">
        <v>3</v>
      </c>
      <c r="C30" s="5" t="s">
        <v>3</v>
      </c>
      <c r="D30" s="5">
        <v>0</v>
      </c>
      <c r="E30" s="5">
        <v>0</v>
      </c>
      <c r="F30" s="5">
        <v>0</v>
      </c>
      <c r="G30" s="5">
        <v>0</v>
      </c>
      <c r="H30" s="5">
        <v>0</v>
      </c>
      <c r="I30" s="5">
        <v>0</v>
      </c>
      <c r="J30" s="5">
        <v>0</v>
      </c>
      <c r="K30" s="5">
        <v>0</v>
      </c>
      <c r="L30" s="5">
        <v>0</v>
      </c>
      <c r="M30" s="5">
        <v>0</v>
      </c>
      <c r="N30" s="5">
        <v>0</v>
      </c>
      <c r="O30" s="5">
        <v>0</v>
      </c>
      <c r="P30" s="5">
        <v>0</v>
      </c>
      <c r="Q30" s="5">
        <v>0</v>
      </c>
      <c r="R30" s="5">
        <v>0</v>
      </c>
      <c r="S30" s="5">
        <v>562</v>
      </c>
      <c r="T30" s="5">
        <v>0</v>
      </c>
      <c r="U30" s="5">
        <v>0</v>
      </c>
      <c r="V30" s="5">
        <v>0</v>
      </c>
      <c r="W30" s="1">
        <f t="shared" si="0"/>
        <v>562</v>
      </c>
    </row>
    <row r="31" spans="1:23" x14ac:dyDescent="0.2">
      <c r="A31" s="4" t="s">
        <v>44</v>
      </c>
      <c r="B31" s="5" t="s">
        <v>3</v>
      </c>
      <c r="C31" s="5" t="s">
        <v>3</v>
      </c>
      <c r="D31" s="5">
        <v>0</v>
      </c>
      <c r="E31" s="5">
        <v>0</v>
      </c>
      <c r="F31" s="5">
        <v>0</v>
      </c>
      <c r="G31" s="5">
        <v>0</v>
      </c>
      <c r="H31" s="5">
        <v>0</v>
      </c>
      <c r="I31" s="5">
        <v>0</v>
      </c>
      <c r="J31" s="5">
        <v>0</v>
      </c>
      <c r="K31" s="5">
        <v>0</v>
      </c>
      <c r="L31" s="5">
        <v>0</v>
      </c>
      <c r="M31" s="5">
        <v>0</v>
      </c>
      <c r="N31" s="5">
        <v>0</v>
      </c>
      <c r="O31" s="5">
        <v>0</v>
      </c>
      <c r="P31" s="5">
        <v>0</v>
      </c>
      <c r="Q31" s="5">
        <v>0</v>
      </c>
      <c r="R31" s="5">
        <v>0</v>
      </c>
      <c r="S31" s="5">
        <v>1461</v>
      </c>
      <c r="T31" s="5">
        <v>0</v>
      </c>
      <c r="U31" s="5">
        <v>0</v>
      </c>
      <c r="V31" s="5">
        <v>0</v>
      </c>
      <c r="W31" s="1">
        <f t="shared" si="0"/>
        <v>1461</v>
      </c>
    </row>
    <row r="32" spans="1:23" x14ac:dyDescent="0.2">
      <c r="A32" s="4" t="s">
        <v>45</v>
      </c>
      <c r="B32" s="5" t="s">
        <v>4</v>
      </c>
      <c r="C32" s="5" t="s">
        <v>3</v>
      </c>
      <c r="D32" s="5">
        <v>0</v>
      </c>
      <c r="E32" s="5">
        <v>0</v>
      </c>
      <c r="F32" s="5">
        <v>0</v>
      </c>
      <c r="G32" s="5">
        <v>0</v>
      </c>
      <c r="H32" s="5">
        <v>0</v>
      </c>
      <c r="I32" s="5">
        <v>0</v>
      </c>
      <c r="J32" s="5">
        <v>0</v>
      </c>
      <c r="K32" s="5">
        <v>0</v>
      </c>
      <c r="L32" s="5">
        <v>0</v>
      </c>
      <c r="M32" s="5">
        <v>0</v>
      </c>
      <c r="N32" s="5">
        <v>0</v>
      </c>
      <c r="O32" s="5">
        <v>0</v>
      </c>
      <c r="P32" s="5">
        <v>0</v>
      </c>
      <c r="Q32" s="5">
        <v>0</v>
      </c>
      <c r="R32" s="5">
        <v>1125</v>
      </c>
      <c r="S32" s="5">
        <v>0</v>
      </c>
      <c r="T32" s="5">
        <v>0</v>
      </c>
      <c r="U32" s="5">
        <v>0</v>
      </c>
      <c r="V32" s="5">
        <v>0</v>
      </c>
      <c r="W32" s="1">
        <f t="shared" si="0"/>
        <v>1125</v>
      </c>
    </row>
    <row r="33" spans="1:23" x14ac:dyDescent="0.2">
      <c r="A33" s="4" t="s">
        <v>46</v>
      </c>
      <c r="B33" s="5" t="s">
        <v>4</v>
      </c>
      <c r="C33" s="5" t="s">
        <v>3</v>
      </c>
      <c r="D33" s="5">
        <v>0</v>
      </c>
      <c r="E33" s="5">
        <v>0</v>
      </c>
      <c r="F33" s="5">
        <v>0</v>
      </c>
      <c r="G33" s="5">
        <v>0</v>
      </c>
      <c r="H33" s="5">
        <v>0</v>
      </c>
      <c r="I33" s="5">
        <v>0</v>
      </c>
      <c r="J33" s="5">
        <v>0</v>
      </c>
      <c r="K33" s="5">
        <v>0</v>
      </c>
      <c r="L33" s="5">
        <v>0</v>
      </c>
      <c r="M33" s="5">
        <v>0</v>
      </c>
      <c r="N33" s="5">
        <v>0</v>
      </c>
      <c r="O33" s="5">
        <v>0</v>
      </c>
      <c r="P33" s="5">
        <v>0</v>
      </c>
      <c r="Q33" s="5">
        <v>0</v>
      </c>
      <c r="R33" s="5">
        <v>0</v>
      </c>
      <c r="S33" s="5">
        <v>1091</v>
      </c>
      <c r="T33" s="5">
        <v>0</v>
      </c>
      <c r="U33" s="5">
        <v>0</v>
      </c>
      <c r="V33" s="5">
        <v>1</v>
      </c>
      <c r="W33" s="1">
        <f t="shared" si="0"/>
        <v>1091</v>
      </c>
    </row>
    <row r="34" spans="1:23" x14ac:dyDescent="0.2">
      <c r="A34" s="4" t="s">
        <v>47</v>
      </c>
      <c r="B34" s="5" t="s">
        <v>11</v>
      </c>
      <c r="C34" s="5" t="s">
        <v>3</v>
      </c>
      <c r="D34" s="5">
        <v>0</v>
      </c>
      <c r="E34" s="5">
        <v>0</v>
      </c>
      <c r="F34" s="5">
        <v>6</v>
      </c>
      <c r="G34" s="5">
        <v>0</v>
      </c>
      <c r="H34" s="5">
        <v>89</v>
      </c>
      <c r="I34" s="5">
        <v>236</v>
      </c>
      <c r="J34" s="5">
        <v>164</v>
      </c>
      <c r="K34" s="5">
        <v>119</v>
      </c>
      <c r="L34" s="5">
        <v>342</v>
      </c>
      <c r="M34" s="5">
        <v>8930</v>
      </c>
      <c r="N34" s="5">
        <v>20042</v>
      </c>
      <c r="O34" s="5">
        <v>5568</v>
      </c>
      <c r="P34" s="5">
        <v>162</v>
      </c>
      <c r="Q34" s="5">
        <v>2866</v>
      </c>
      <c r="R34" s="5">
        <v>151</v>
      </c>
      <c r="S34" s="5">
        <v>2940</v>
      </c>
      <c r="T34" s="5">
        <v>5075</v>
      </c>
      <c r="U34" s="5">
        <v>0</v>
      </c>
      <c r="V34" s="5">
        <v>1</v>
      </c>
      <c r="W34" s="1">
        <f t="shared" si="0"/>
        <v>46690</v>
      </c>
    </row>
    <row r="35" spans="1:23" x14ac:dyDescent="0.2">
      <c r="A35" s="4" t="s">
        <v>36</v>
      </c>
      <c r="B35" s="5" t="s">
        <v>4</v>
      </c>
      <c r="C35" s="5" t="s">
        <v>3</v>
      </c>
      <c r="D35" s="5">
        <v>0</v>
      </c>
      <c r="E35" s="5">
        <v>0</v>
      </c>
      <c r="F35" s="5">
        <v>0</v>
      </c>
      <c r="G35" s="5">
        <v>0</v>
      </c>
      <c r="H35" s="5">
        <v>0</v>
      </c>
      <c r="I35" s="5">
        <v>5</v>
      </c>
      <c r="J35" s="5">
        <v>0</v>
      </c>
      <c r="K35" s="5">
        <v>0</v>
      </c>
      <c r="L35" s="5">
        <v>0</v>
      </c>
      <c r="M35" s="5">
        <v>0</v>
      </c>
      <c r="N35" s="5">
        <v>0</v>
      </c>
      <c r="O35" s="5">
        <v>0</v>
      </c>
      <c r="P35" s="5">
        <v>0</v>
      </c>
      <c r="Q35" s="5">
        <v>0</v>
      </c>
      <c r="R35" s="5">
        <v>0</v>
      </c>
      <c r="S35" s="5">
        <v>0</v>
      </c>
      <c r="T35" s="5">
        <v>0</v>
      </c>
      <c r="U35" s="5">
        <v>0</v>
      </c>
      <c r="V35" s="5">
        <v>0</v>
      </c>
      <c r="W35" s="1">
        <f t="shared" si="0"/>
        <v>5</v>
      </c>
    </row>
    <row r="36" spans="1:23" x14ac:dyDescent="0.2">
      <c r="A36" s="4" t="s">
        <v>35</v>
      </c>
      <c r="B36" s="5" t="s">
        <v>4</v>
      </c>
      <c r="C36" s="5" t="s">
        <v>3</v>
      </c>
      <c r="D36" s="5">
        <v>1</v>
      </c>
      <c r="E36" s="5">
        <v>0</v>
      </c>
      <c r="F36" s="5">
        <v>0</v>
      </c>
      <c r="G36" s="5">
        <v>0</v>
      </c>
      <c r="H36" s="5">
        <v>0</v>
      </c>
      <c r="I36" s="5">
        <v>2</v>
      </c>
      <c r="J36" s="5">
        <v>0</v>
      </c>
      <c r="K36" s="5">
        <v>0</v>
      </c>
      <c r="L36" s="5">
        <v>0</v>
      </c>
      <c r="M36" s="5">
        <v>507</v>
      </c>
      <c r="N36" s="5">
        <v>952</v>
      </c>
      <c r="O36" s="5">
        <v>0</v>
      </c>
      <c r="P36" s="5">
        <v>0</v>
      </c>
      <c r="Q36" s="5">
        <v>3933</v>
      </c>
      <c r="R36" s="5">
        <v>0</v>
      </c>
      <c r="S36" s="5">
        <v>0</v>
      </c>
      <c r="T36" s="5">
        <v>0</v>
      </c>
      <c r="U36" s="5">
        <v>0</v>
      </c>
      <c r="V36" s="5">
        <v>0</v>
      </c>
      <c r="W36" s="1">
        <f t="shared" si="0"/>
        <v>5394</v>
      </c>
    </row>
    <row r="37" spans="1:23" x14ac:dyDescent="0.2">
      <c r="A37" s="4" t="s">
        <v>48</v>
      </c>
      <c r="B37" s="5" t="s">
        <v>4</v>
      </c>
      <c r="C37" s="5" t="s">
        <v>3</v>
      </c>
      <c r="D37" s="5">
        <v>0</v>
      </c>
      <c r="E37" s="5">
        <v>0</v>
      </c>
      <c r="F37" s="5">
        <v>0</v>
      </c>
      <c r="G37" s="5">
        <v>0</v>
      </c>
      <c r="H37" s="5">
        <v>0</v>
      </c>
      <c r="I37" s="5">
        <v>0</v>
      </c>
      <c r="J37" s="5">
        <v>0</v>
      </c>
      <c r="K37" s="5">
        <v>142</v>
      </c>
      <c r="L37" s="5">
        <v>0</v>
      </c>
      <c r="M37" s="5">
        <v>0</v>
      </c>
      <c r="N37" s="5">
        <v>0</v>
      </c>
      <c r="O37" s="5">
        <v>0</v>
      </c>
      <c r="P37" s="5">
        <v>0</v>
      </c>
      <c r="Q37" s="5">
        <v>0</v>
      </c>
      <c r="R37" s="5">
        <v>0</v>
      </c>
      <c r="S37" s="5">
        <v>0</v>
      </c>
      <c r="T37" s="5">
        <v>0</v>
      </c>
      <c r="U37" s="5">
        <v>0</v>
      </c>
      <c r="V37" s="5">
        <v>0</v>
      </c>
      <c r="W37" s="1">
        <f t="shared" si="0"/>
        <v>142</v>
      </c>
    </row>
    <row r="38" spans="1:23" x14ac:dyDescent="0.2">
      <c r="A38" s="4" t="s">
        <v>49</v>
      </c>
      <c r="B38" s="5" t="s">
        <v>3</v>
      </c>
      <c r="C38" s="5" t="s">
        <v>3</v>
      </c>
      <c r="D38" s="5">
        <v>0</v>
      </c>
      <c r="E38" s="5">
        <v>0</v>
      </c>
      <c r="F38" s="5">
        <v>0</v>
      </c>
      <c r="G38" s="5">
        <v>0</v>
      </c>
      <c r="H38" s="5">
        <v>0</v>
      </c>
      <c r="I38" s="5">
        <v>0</v>
      </c>
      <c r="J38" s="5">
        <v>0</v>
      </c>
      <c r="K38" s="5">
        <v>0</v>
      </c>
      <c r="L38" s="5">
        <v>0</v>
      </c>
      <c r="M38" s="5">
        <v>0</v>
      </c>
      <c r="N38" s="5">
        <v>0</v>
      </c>
      <c r="O38" s="5">
        <v>0</v>
      </c>
      <c r="P38" s="5">
        <v>0</v>
      </c>
      <c r="Q38" s="5">
        <v>0</v>
      </c>
      <c r="R38" s="5">
        <v>0</v>
      </c>
      <c r="S38" s="5">
        <v>0</v>
      </c>
      <c r="T38" s="5">
        <v>371</v>
      </c>
      <c r="U38" s="5">
        <v>0</v>
      </c>
      <c r="V38" s="5">
        <v>0</v>
      </c>
      <c r="W38" s="1">
        <f t="shared" si="0"/>
        <v>371</v>
      </c>
    </row>
    <row r="39" spans="1:23" x14ac:dyDescent="0.2">
      <c r="A39" s="4" t="s">
        <v>50</v>
      </c>
      <c r="B39" s="5" t="s">
        <v>3</v>
      </c>
      <c r="C39" s="5" t="s">
        <v>3</v>
      </c>
      <c r="D39" s="5">
        <v>0</v>
      </c>
      <c r="E39" s="5">
        <v>0</v>
      </c>
      <c r="F39" s="5">
        <v>0</v>
      </c>
      <c r="G39" s="5">
        <v>0</v>
      </c>
      <c r="H39" s="5">
        <v>0</v>
      </c>
      <c r="I39" s="5">
        <v>0</v>
      </c>
      <c r="J39" s="5">
        <v>0</v>
      </c>
      <c r="K39" s="5">
        <v>0</v>
      </c>
      <c r="L39" s="5">
        <v>0</v>
      </c>
      <c r="M39" s="5">
        <v>2938</v>
      </c>
      <c r="N39" s="5">
        <v>0</v>
      </c>
      <c r="O39" s="5">
        <v>0</v>
      </c>
      <c r="P39" s="5">
        <v>0</v>
      </c>
      <c r="Q39" s="5">
        <v>0</v>
      </c>
      <c r="R39" s="5">
        <v>0</v>
      </c>
      <c r="S39" s="5">
        <v>0</v>
      </c>
      <c r="T39" s="5">
        <v>0</v>
      </c>
      <c r="U39" s="5">
        <v>0</v>
      </c>
      <c r="V39" s="5">
        <v>0</v>
      </c>
      <c r="W39" s="1">
        <f t="shared" si="0"/>
        <v>2938</v>
      </c>
    </row>
    <row r="40" spans="1:23" x14ac:dyDescent="0.2">
      <c r="A40" s="4" t="s">
        <v>51</v>
      </c>
      <c r="B40" s="5" t="s">
        <v>4</v>
      </c>
      <c r="C40" s="5" t="s">
        <v>3</v>
      </c>
      <c r="D40" s="5">
        <v>0</v>
      </c>
      <c r="E40" s="5">
        <v>0</v>
      </c>
      <c r="F40" s="5">
        <v>0</v>
      </c>
      <c r="G40" s="5">
        <v>0</v>
      </c>
      <c r="H40" s="5">
        <v>0</v>
      </c>
      <c r="I40" s="5">
        <v>0</v>
      </c>
      <c r="J40" s="5">
        <v>0</v>
      </c>
      <c r="K40" s="5">
        <v>0</v>
      </c>
      <c r="L40" s="5">
        <v>27</v>
      </c>
      <c r="M40" s="5">
        <v>0</v>
      </c>
      <c r="N40" s="5">
        <v>0</v>
      </c>
      <c r="O40" s="5">
        <v>0</v>
      </c>
      <c r="P40" s="5">
        <v>0</v>
      </c>
      <c r="Q40" s="5">
        <v>0</v>
      </c>
      <c r="R40" s="5">
        <v>0</v>
      </c>
      <c r="S40" s="5">
        <v>0</v>
      </c>
      <c r="T40" s="5">
        <v>0</v>
      </c>
      <c r="U40" s="5">
        <v>0</v>
      </c>
      <c r="V40" s="5">
        <v>0</v>
      </c>
      <c r="W40" s="1">
        <f t="shared" si="0"/>
        <v>27</v>
      </c>
    </row>
    <row r="41" spans="1:23" x14ac:dyDescent="0.2">
      <c r="A41" s="4" t="s">
        <v>52</v>
      </c>
      <c r="B41" s="5" t="s">
        <v>3</v>
      </c>
      <c r="C41" s="5" t="s">
        <v>3</v>
      </c>
      <c r="D41" s="5">
        <v>0</v>
      </c>
      <c r="E41" s="5">
        <v>204</v>
      </c>
      <c r="F41" s="5">
        <v>0</v>
      </c>
      <c r="G41" s="5">
        <v>0</v>
      </c>
      <c r="H41" s="5">
        <v>0</v>
      </c>
      <c r="I41" s="5">
        <v>0</v>
      </c>
      <c r="J41" s="5">
        <v>0</v>
      </c>
      <c r="K41" s="5">
        <v>0</v>
      </c>
      <c r="L41" s="5">
        <v>0</v>
      </c>
      <c r="M41" s="5">
        <v>0</v>
      </c>
      <c r="N41" s="5">
        <v>0</v>
      </c>
      <c r="O41" s="5">
        <v>0</v>
      </c>
      <c r="P41" s="5">
        <v>0</v>
      </c>
      <c r="Q41" s="5">
        <v>0</v>
      </c>
      <c r="R41" s="5">
        <v>0</v>
      </c>
      <c r="S41" s="5">
        <v>0</v>
      </c>
      <c r="T41" s="5">
        <v>0</v>
      </c>
      <c r="U41" s="5">
        <v>0</v>
      </c>
      <c r="V41" s="5">
        <v>0</v>
      </c>
      <c r="W41" s="1">
        <f t="shared" si="0"/>
        <v>204</v>
      </c>
    </row>
    <row r="42" spans="1:23" x14ac:dyDescent="0.2">
      <c r="A42" s="4" t="s">
        <v>53</v>
      </c>
      <c r="B42" s="5" t="s">
        <v>4</v>
      </c>
      <c r="C42" s="5" t="s">
        <v>3</v>
      </c>
      <c r="D42" s="5">
        <v>0</v>
      </c>
      <c r="E42" s="5">
        <v>0</v>
      </c>
      <c r="F42" s="5">
        <v>0</v>
      </c>
      <c r="G42" s="5">
        <v>0</v>
      </c>
      <c r="H42" s="5">
        <v>0</v>
      </c>
      <c r="I42" s="5">
        <v>0</v>
      </c>
      <c r="J42" s="5">
        <v>0</v>
      </c>
      <c r="K42" s="5">
        <v>308</v>
      </c>
      <c r="L42" s="5">
        <v>0</v>
      </c>
      <c r="M42" s="5">
        <v>0</v>
      </c>
      <c r="N42" s="5">
        <v>0</v>
      </c>
      <c r="O42" s="5">
        <v>0</v>
      </c>
      <c r="P42" s="5">
        <v>0</v>
      </c>
      <c r="Q42" s="5">
        <v>0</v>
      </c>
      <c r="R42" s="5">
        <v>0</v>
      </c>
      <c r="S42" s="5">
        <v>0</v>
      </c>
      <c r="T42" s="5">
        <v>0</v>
      </c>
      <c r="U42" s="5">
        <v>0</v>
      </c>
      <c r="V42" s="5">
        <v>0</v>
      </c>
      <c r="W42" s="1">
        <f t="shared" si="0"/>
        <v>308</v>
      </c>
    </row>
    <row r="43" spans="1:23" x14ac:dyDescent="0.2">
      <c r="A43" s="4" t="s">
        <v>54</v>
      </c>
      <c r="B43" s="5" t="s">
        <v>12</v>
      </c>
      <c r="C43" s="5" t="s">
        <v>8</v>
      </c>
      <c r="D43" s="5">
        <v>0</v>
      </c>
      <c r="E43" s="5">
        <v>101</v>
      </c>
      <c r="F43" s="5">
        <v>145</v>
      </c>
      <c r="G43" s="5">
        <v>42</v>
      </c>
      <c r="H43" s="5">
        <v>1468</v>
      </c>
      <c r="I43" s="5">
        <v>0</v>
      </c>
      <c r="J43" s="5">
        <v>2</v>
      </c>
      <c r="K43" s="5">
        <v>30</v>
      </c>
      <c r="L43" s="5">
        <v>0</v>
      </c>
      <c r="M43" s="5">
        <v>0</v>
      </c>
      <c r="N43" s="5">
        <v>0</v>
      </c>
      <c r="O43" s="5">
        <v>0</v>
      </c>
      <c r="P43" s="5">
        <v>0</v>
      </c>
      <c r="Q43" s="5">
        <v>0</v>
      </c>
      <c r="R43" s="5">
        <v>0</v>
      </c>
      <c r="S43" s="5">
        <v>3041</v>
      </c>
      <c r="T43" s="5">
        <v>0</v>
      </c>
      <c r="U43" s="5">
        <v>0</v>
      </c>
      <c r="V43" s="5">
        <v>0</v>
      </c>
      <c r="W43" s="1">
        <f t="shared" si="0"/>
        <v>4829</v>
      </c>
    </row>
    <row r="44" spans="1:23" x14ac:dyDescent="0.2">
      <c r="A44" s="4" t="s">
        <v>55</v>
      </c>
      <c r="B44" s="5" t="s">
        <v>7</v>
      </c>
      <c r="C44" s="5" t="s">
        <v>8</v>
      </c>
      <c r="D44" s="5">
        <v>0</v>
      </c>
      <c r="E44" s="5">
        <v>0</v>
      </c>
      <c r="F44" s="5">
        <v>0</v>
      </c>
      <c r="G44" s="5">
        <v>0</v>
      </c>
      <c r="H44" s="5">
        <v>0</v>
      </c>
      <c r="I44" s="5">
        <v>0</v>
      </c>
      <c r="J44" s="5">
        <v>0</v>
      </c>
      <c r="K44" s="5">
        <v>34</v>
      </c>
      <c r="L44" s="5">
        <v>0</v>
      </c>
      <c r="M44" s="5">
        <v>0</v>
      </c>
      <c r="N44" s="5">
        <v>0</v>
      </c>
      <c r="O44" s="5">
        <v>0</v>
      </c>
      <c r="P44" s="5">
        <v>0</v>
      </c>
      <c r="Q44" s="5">
        <v>0</v>
      </c>
      <c r="R44" s="5">
        <v>0</v>
      </c>
      <c r="S44" s="5">
        <v>0</v>
      </c>
      <c r="T44" s="5">
        <v>0</v>
      </c>
      <c r="U44" s="5">
        <v>0</v>
      </c>
      <c r="V44" s="5">
        <v>0</v>
      </c>
      <c r="W44" s="1">
        <f t="shared" si="0"/>
        <v>34</v>
      </c>
    </row>
    <row r="45" spans="1:23" x14ac:dyDescent="0.2">
      <c r="A45" s="4" t="s">
        <v>56</v>
      </c>
      <c r="B45" s="5" t="s">
        <v>4</v>
      </c>
      <c r="C45" s="5" t="s">
        <v>3</v>
      </c>
      <c r="D45" s="5">
        <v>0</v>
      </c>
      <c r="E45" s="5">
        <v>0</v>
      </c>
      <c r="F45" s="5">
        <v>0</v>
      </c>
      <c r="G45" s="5">
        <v>0</v>
      </c>
      <c r="H45" s="5">
        <v>0</v>
      </c>
      <c r="I45" s="5">
        <v>2</v>
      </c>
      <c r="J45" s="5">
        <v>0</v>
      </c>
      <c r="K45" s="5">
        <v>0</v>
      </c>
      <c r="L45" s="5">
        <v>0</v>
      </c>
      <c r="M45" s="5">
        <v>0</v>
      </c>
      <c r="N45" s="5">
        <v>532</v>
      </c>
      <c r="O45" s="5">
        <v>1198</v>
      </c>
      <c r="P45" s="5">
        <v>0</v>
      </c>
      <c r="Q45" s="5">
        <v>3956</v>
      </c>
      <c r="R45" s="5">
        <v>0</v>
      </c>
      <c r="S45" s="5">
        <v>3246</v>
      </c>
      <c r="T45" s="5">
        <v>751</v>
      </c>
      <c r="U45" s="5">
        <v>0</v>
      </c>
      <c r="V45" s="5">
        <v>0</v>
      </c>
      <c r="W45" s="1">
        <f t="shared" si="0"/>
        <v>9685</v>
      </c>
    </row>
    <row r="46" spans="1:23" x14ac:dyDescent="0.2">
      <c r="A46" s="4" t="s">
        <v>57</v>
      </c>
      <c r="B46" s="5" t="s">
        <v>4</v>
      </c>
      <c r="C46" s="5" t="s">
        <v>3</v>
      </c>
      <c r="D46" s="5">
        <v>0</v>
      </c>
      <c r="E46" s="5">
        <v>0</v>
      </c>
      <c r="F46" s="5">
        <v>0</v>
      </c>
      <c r="G46" s="5">
        <v>0</v>
      </c>
      <c r="H46" s="5">
        <v>0</v>
      </c>
      <c r="I46" s="5">
        <v>0</v>
      </c>
      <c r="J46" s="5">
        <v>0</v>
      </c>
      <c r="K46" s="5">
        <v>205</v>
      </c>
      <c r="L46" s="5">
        <v>0</v>
      </c>
      <c r="M46" s="5">
        <v>0</v>
      </c>
      <c r="N46" s="5">
        <v>313</v>
      </c>
      <c r="O46" s="5">
        <v>0</v>
      </c>
      <c r="P46" s="5">
        <v>0</v>
      </c>
      <c r="Q46" s="5">
        <v>0</v>
      </c>
      <c r="R46" s="5">
        <v>0</v>
      </c>
      <c r="S46" s="5">
        <v>556</v>
      </c>
      <c r="T46" s="5">
        <v>0</v>
      </c>
      <c r="U46" s="5">
        <v>0</v>
      </c>
      <c r="V46" s="5">
        <v>0</v>
      </c>
      <c r="W46" s="1">
        <f t="shared" si="0"/>
        <v>1074</v>
      </c>
    </row>
    <row r="47" spans="1:23" x14ac:dyDescent="0.2">
      <c r="A47" s="4" t="s">
        <v>58</v>
      </c>
      <c r="B47" s="5" t="s">
        <v>4</v>
      </c>
      <c r="C47" s="5" t="s">
        <v>3</v>
      </c>
      <c r="D47" s="5">
        <v>0</v>
      </c>
      <c r="E47" s="5">
        <v>0</v>
      </c>
      <c r="F47" s="5">
        <v>0</v>
      </c>
      <c r="G47" s="5">
        <v>0</v>
      </c>
      <c r="H47" s="5">
        <v>44</v>
      </c>
      <c r="I47" s="5">
        <v>0</v>
      </c>
      <c r="J47" s="5">
        <v>0</v>
      </c>
      <c r="K47" s="5">
        <v>0</v>
      </c>
      <c r="L47" s="5">
        <v>0</v>
      </c>
      <c r="M47" s="5">
        <v>0</v>
      </c>
      <c r="N47" s="5">
        <v>0</v>
      </c>
      <c r="O47" s="5">
        <v>0</v>
      </c>
      <c r="P47" s="5">
        <v>0</v>
      </c>
      <c r="Q47" s="5">
        <v>0</v>
      </c>
      <c r="R47" s="5">
        <v>0</v>
      </c>
      <c r="S47" s="5">
        <v>0</v>
      </c>
      <c r="T47" s="5">
        <v>0</v>
      </c>
      <c r="U47" s="5">
        <v>0</v>
      </c>
      <c r="V47" s="5">
        <v>0</v>
      </c>
      <c r="W47" s="1">
        <f t="shared" si="0"/>
        <v>44</v>
      </c>
    </row>
    <row r="48" spans="1:23" x14ac:dyDescent="0.2">
      <c r="A48" s="4" t="s">
        <v>59</v>
      </c>
      <c r="B48" s="5" t="s">
        <v>4</v>
      </c>
      <c r="C48" s="5" t="s">
        <v>3</v>
      </c>
      <c r="D48" s="5">
        <v>0</v>
      </c>
      <c r="E48" s="5">
        <v>0</v>
      </c>
      <c r="F48" s="5">
        <v>0</v>
      </c>
      <c r="G48" s="5">
        <v>0</v>
      </c>
      <c r="H48" s="5">
        <v>0</v>
      </c>
      <c r="I48" s="5">
        <v>0</v>
      </c>
      <c r="J48" s="5">
        <v>0</v>
      </c>
      <c r="K48" s="5">
        <v>337</v>
      </c>
      <c r="L48" s="5">
        <v>0</v>
      </c>
      <c r="M48" s="5">
        <v>0</v>
      </c>
      <c r="N48" s="5">
        <v>0</v>
      </c>
      <c r="O48" s="5">
        <v>0</v>
      </c>
      <c r="P48" s="5">
        <v>0</v>
      </c>
      <c r="Q48" s="5">
        <v>0</v>
      </c>
      <c r="R48" s="5">
        <v>0</v>
      </c>
      <c r="S48" s="5">
        <v>0</v>
      </c>
      <c r="T48" s="5">
        <v>0</v>
      </c>
      <c r="U48" s="5">
        <v>0</v>
      </c>
      <c r="V48" s="5">
        <v>0</v>
      </c>
      <c r="W48" s="1">
        <f t="shared" si="0"/>
        <v>337</v>
      </c>
    </row>
    <row r="49" spans="1:23" x14ac:dyDescent="0.2">
      <c r="A49" s="4" t="s">
        <v>60</v>
      </c>
      <c r="B49" s="5" t="s">
        <v>14</v>
      </c>
      <c r="C49" s="5" t="s">
        <v>8</v>
      </c>
      <c r="D49" s="5">
        <v>0</v>
      </c>
      <c r="E49" s="5">
        <v>0</v>
      </c>
      <c r="F49" s="5">
        <v>0</v>
      </c>
      <c r="G49" s="5">
        <v>0</v>
      </c>
      <c r="H49" s="5">
        <v>0</v>
      </c>
      <c r="I49" s="5">
        <v>0</v>
      </c>
      <c r="J49" s="5">
        <v>0</v>
      </c>
      <c r="K49" s="5">
        <v>0</v>
      </c>
      <c r="L49" s="5">
        <v>0</v>
      </c>
      <c r="M49" s="5">
        <v>0</v>
      </c>
      <c r="N49" s="5">
        <v>0</v>
      </c>
      <c r="O49" s="5">
        <v>0</v>
      </c>
      <c r="P49" s="5">
        <v>0</v>
      </c>
      <c r="Q49" s="5">
        <v>0</v>
      </c>
      <c r="R49" s="5">
        <v>0</v>
      </c>
      <c r="S49" s="5">
        <v>0</v>
      </c>
      <c r="T49" s="5">
        <v>989</v>
      </c>
      <c r="U49" s="5">
        <v>0</v>
      </c>
      <c r="V49" s="5">
        <v>0</v>
      </c>
      <c r="W49" s="1">
        <f t="shared" si="0"/>
        <v>989</v>
      </c>
    </row>
    <row r="50" spans="1:23" x14ac:dyDescent="0.2">
      <c r="A50" s="4" t="s">
        <v>175</v>
      </c>
      <c r="B50" s="5" t="s">
        <v>4</v>
      </c>
      <c r="C50" s="5" t="s">
        <v>3</v>
      </c>
      <c r="D50" s="6">
        <v>0</v>
      </c>
      <c r="E50" s="5">
        <v>0</v>
      </c>
      <c r="F50" s="5">
        <v>0</v>
      </c>
      <c r="G50" s="5">
        <v>0</v>
      </c>
      <c r="H50" s="5">
        <v>0</v>
      </c>
      <c r="I50" s="5">
        <v>0</v>
      </c>
      <c r="J50" s="5">
        <v>0</v>
      </c>
      <c r="K50" s="5">
        <v>0</v>
      </c>
      <c r="L50" s="5">
        <v>0</v>
      </c>
      <c r="M50" s="5">
        <v>0</v>
      </c>
      <c r="N50" s="5">
        <v>0</v>
      </c>
      <c r="O50" s="5">
        <v>0</v>
      </c>
      <c r="P50" s="5">
        <v>0</v>
      </c>
      <c r="Q50" s="5">
        <v>0</v>
      </c>
      <c r="R50" s="5">
        <v>0</v>
      </c>
      <c r="S50" s="5">
        <v>0</v>
      </c>
      <c r="T50" s="5">
        <v>0</v>
      </c>
      <c r="U50" s="5">
        <v>0</v>
      </c>
      <c r="V50" s="5">
        <v>1</v>
      </c>
      <c r="W50" s="1">
        <f t="shared" si="0"/>
        <v>0</v>
      </c>
    </row>
    <row r="51" spans="1:23" x14ac:dyDescent="0.2">
      <c r="A51" s="4" t="s">
        <v>61</v>
      </c>
      <c r="B51" s="5" t="s">
        <v>3</v>
      </c>
      <c r="C51" s="5" t="s">
        <v>3</v>
      </c>
      <c r="D51" s="5">
        <v>0</v>
      </c>
      <c r="E51" s="5">
        <v>0</v>
      </c>
      <c r="F51" s="5">
        <v>0</v>
      </c>
      <c r="G51" s="5">
        <v>0</v>
      </c>
      <c r="H51" s="5">
        <v>0</v>
      </c>
      <c r="I51" s="5">
        <v>0</v>
      </c>
      <c r="J51" s="5">
        <v>0</v>
      </c>
      <c r="K51" s="5">
        <v>0</v>
      </c>
      <c r="L51" s="5">
        <v>0</v>
      </c>
      <c r="M51" s="5">
        <v>2286</v>
      </c>
      <c r="N51" s="5">
        <v>0</v>
      </c>
      <c r="O51" s="5">
        <v>0</v>
      </c>
      <c r="P51" s="5">
        <v>0</v>
      </c>
      <c r="Q51" s="5">
        <v>0</v>
      </c>
      <c r="R51" s="5">
        <v>0</v>
      </c>
      <c r="S51" s="5">
        <v>0</v>
      </c>
      <c r="T51" s="5">
        <v>0</v>
      </c>
      <c r="U51" s="5">
        <v>0</v>
      </c>
      <c r="V51" s="5">
        <v>0</v>
      </c>
      <c r="W51" s="1">
        <f t="shared" si="0"/>
        <v>2286</v>
      </c>
    </row>
    <row r="52" spans="1:23" x14ac:dyDescent="0.2">
      <c r="A52" s="4" t="s">
        <v>62</v>
      </c>
      <c r="B52" s="5" t="s">
        <v>14</v>
      </c>
      <c r="C52" s="5" t="s">
        <v>8</v>
      </c>
      <c r="D52" s="5">
        <v>0</v>
      </c>
      <c r="E52" s="5">
        <v>0</v>
      </c>
      <c r="F52" s="5">
        <v>0</v>
      </c>
      <c r="G52" s="5">
        <v>0</v>
      </c>
      <c r="H52" s="5">
        <v>0</v>
      </c>
      <c r="I52" s="5">
        <v>0</v>
      </c>
      <c r="J52" s="5">
        <v>0</v>
      </c>
      <c r="K52" s="5">
        <v>0</v>
      </c>
      <c r="L52" s="5">
        <v>0</v>
      </c>
      <c r="M52" s="5">
        <v>1479</v>
      </c>
      <c r="N52" s="5">
        <v>0</v>
      </c>
      <c r="O52" s="5">
        <v>0</v>
      </c>
      <c r="P52" s="5">
        <v>0</v>
      </c>
      <c r="Q52" s="5">
        <v>0</v>
      </c>
      <c r="R52" s="5">
        <v>0</v>
      </c>
      <c r="S52" s="5">
        <v>0</v>
      </c>
      <c r="T52" s="5">
        <v>0</v>
      </c>
      <c r="U52" s="5">
        <v>0</v>
      </c>
      <c r="V52" s="5">
        <v>0</v>
      </c>
      <c r="W52" s="1">
        <f t="shared" si="0"/>
        <v>1479</v>
      </c>
    </row>
    <row r="53" spans="1:23" x14ac:dyDescent="0.2">
      <c r="A53" s="4" t="s">
        <v>63</v>
      </c>
      <c r="B53" s="5" t="s">
        <v>12</v>
      </c>
      <c r="C53" s="5" t="s">
        <v>8</v>
      </c>
      <c r="D53" s="5">
        <v>0</v>
      </c>
      <c r="E53" s="5">
        <v>0</v>
      </c>
      <c r="F53" s="5">
        <v>0</v>
      </c>
      <c r="G53" s="5">
        <v>0</v>
      </c>
      <c r="H53" s="5">
        <v>0</v>
      </c>
      <c r="I53" s="5">
        <v>0</v>
      </c>
      <c r="J53" s="5">
        <v>0</v>
      </c>
      <c r="K53" s="5">
        <v>0</v>
      </c>
      <c r="L53" s="5">
        <v>0</v>
      </c>
      <c r="M53" s="5">
        <v>987</v>
      </c>
      <c r="N53" s="5">
        <v>0</v>
      </c>
      <c r="O53" s="5">
        <v>0</v>
      </c>
      <c r="P53" s="5">
        <v>0</v>
      </c>
      <c r="Q53" s="5">
        <v>0</v>
      </c>
      <c r="R53" s="5">
        <v>0</v>
      </c>
      <c r="S53" s="5">
        <v>0</v>
      </c>
      <c r="T53" s="5">
        <v>1272</v>
      </c>
      <c r="U53" s="5">
        <v>0</v>
      </c>
      <c r="V53" s="5">
        <v>0</v>
      </c>
      <c r="W53" s="1">
        <f t="shared" si="0"/>
        <v>2259</v>
      </c>
    </row>
    <row r="54" spans="1:23" x14ac:dyDescent="0.2">
      <c r="A54" s="4" t="s">
        <v>64</v>
      </c>
      <c r="B54" s="5" t="s">
        <v>14</v>
      </c>
      <c r="C54" s="5" t="s">
        <v>8</v>
      </c>
      <c r="D54" s="5">
        <v>0</v>
      </c>
      <c r="E54" s="5">
        <v>0</v>
      </c>
      <c r="F54" s="5">
        <v>556</v>
      </c>
      <c r="G54" s="5">
        <v>201</v>
      </c>
      <c r="H54" s="5">
        <v>0</v>
      </c>
      <c r="I54" s="5">
        <v>106</v>
      </c>
      <c r="J54" s="5">
        <v>0</v>
      </c>
      <c r="K54" s="5">
        <v>950</v>
      </c>
      <c r="L54" s="5">
        <v>0</v>
      </c>
      <c r="M54" s="5">
        <v>12787</v>
      </c>
      <c r="N54" s="5">
        <v>16033</v>
      </c>
      <c r="O54" s="5">
        <v>483</v>
      </c>
      <c r="P54" s="5">
        <v>0</v>
      </c>
      <c r="Q54" s="5">
        <v>10053</v>
      </c>
      <c r="R54" s="5">
        <v>3683</v>
      </c>
      <c r="S54" s="5">
        <v>0</v>
      </c>
      <c r="T54" s="5">
        <v>0</v>
      </c>
      <c r="U54" s="5">
        <v>0</v>
      </c>
      <c r="V54" s="5">
        <v>1</v>
      </c>
      <c r="W54" s="1">
        <f t="shared" si="0"/>
        <v>44852</v>
      </c>
    </row>
    <row r="55" spans="1:23" x14ac:dyDescent="0.2">
      <c r="A55" s="4" t="s">
        <v>65</v>
      </c>
      <c r="B55" s="5" t="s">
        <v>4</v>
      </c>
      <c r="C55" s="5" t="s">
        <v>3</v>
      </c>
      <c r="D55" s="5">
        <v>1</v>
      </c>
      <c r="E55" s="5">
        <v>0</v>
      </c>
      <c r="F55" s="5">
        <v>2</v>
      </c>
      <c r="G55" s="5">
        <v>0</v>
      </c>
      <c r="H55" s="5">
        <v>0</v>
      </c>
      <c r="I55" s="5">
        <v>0</v>
      </c>
      <c r="J55" s="5">
        <v>0</v>
      </c>
      <c r="K55" s="5">
        <v>0</v>
      </c>
      <c r="L55" s="5">
        <v>0</v>
      </c>
      <c r="M55" s="5">
        <v>0</v>
      </c>
      <c r="N55" s="5">
        <v>0</v>
      </c>
      <c r="O55" s="5">
        <v>0</v>
      </c>
      <c r="P55" s="5">
        <v>0</v>
      </c>
      <c r="Q55" s="5">
        <v>0</v>
      </c>
      <c r="R55" s="5">
        <v>0</v>
      </c>
      <c r="S55" s="5">
        <v>0</v>
      </c>
      <c r="T55" s="5">
        <v>0</v>
      </c>
      <c r="U55" s="5">
        <v>0</v>
      </c>
      <c r="V55" s="5">
        <v>0</v>
      </c>
      <c r="W55" s="1">
        <f t="shared" si="0"/>
        <v>2</v>
      </c>
    </row>
    <row r="56" spans="1:23" x14ac:dyDescent="0.2">
      <c r="A56" s="4" t="s">
        <v>66</v>
      </c>
      <c r="B56" s="5" t="s">
        <v>11</v>
      </c>
      <c r="C56" s="5" t="s">
        <v>3</v>
      </c>
      <c r="D56" s="5">
        <v>0</v>
      </c>
      <c r="E56" s="5">
        <v>0</v>
      </c>
      <c r="F56" s="5">
        <v>0</v>
      </c>
      <c r="G56" s="5">
        <v>0</v>
      </c>
      <c r="H56" s="5">
        <v>0</v>
      </c>
      <c r="I56" s="5">
        <v>0</v>
      </c>
      <c r="J56" s="5">
        <v>0</v>
      </c>
      <c r="K56" s="5">
        <v>0</v>
      </c>
      <c r="L56" s="5">
        <v>0</v>
      </c>
      <c r="M56" s="5">
        <v>1185</v>
      </c>
      <c r="N56" s="5">
        <v>0</v>
      </c>
      <c r="O56" s="5">
        <v>0</v>
      </c>
      <c r="P56" s="5">
        <v>0</v>
      </c>
      <c r="Q56" s="5">
        <v>0</v>
      </c>
      <c r="R56" s="5">
        <v>466</v>
      </c>
      <c r="S56" s="5">
        <v>0</v>
      </c>
      <c r="T56" s="5">
        <v>0</v>
      </c>
      <c r="U56" s="5">
        <v>0</v>
      </c>
      <c r="V56" s="5">
        <v>0</v>
      </c>
      <c r="W56" s="1">
        <f t="shared" si="0"/>
        <v>1651</v>
      </c>
    </row>
    <row r="57" spans="1:23" x14ac:dyDescent="0.2">
      <c r="A57" s="4" t="s">
        <v>68</v>
      </c>
      <c r="B57" s="5" t="s">
        <v>14</v>
      </c>
      <c r="C57" s="5" t="s">
        <v>8</v>
      </c>
      <c r="D57" s="5">
        <v>0</v>
      </c>
      <c r="E57" s="5">
        <v>0</v>
      </c>
      <c r="F57" s="5">
        <v>0</v>
      </c>
      <c r="G57" s="5">
        <v>0</v>
      </c>
      <c r="H57" s="5">
        <v>0</v>
      </c>
      <c r="I57" s="5">
        <v>33</v>
      </c>
      <c r="J57" s="5">
        <v>0</v>
      </c>
      <c r="K57" s="5">
        <v>0</v>
      </c>
      <c r="L57" s="5">
        <v>0</v>
      </c>
      <c r="M57" s="5">
        <v>0</v>
      </c>
      <c r="N57" s="5">
        <v>0</v>
      </c>
      <c r="O57" s="5">
        <v>0</v>
      </c>
      <c r="P57" s="5">
        <v>0</v>
      </c>
      <c r="Q57" s="5">
        <v>0</v>
      </c>
      <c r="R57" s="5">
        <v>0</v>
      </c>
      <c r="S57" s="5">
        <v>0</v>
      </c>
      <c r="T57" s="5">
        <v>0</v>
      </c>
      <c r="U57" s="5">
        <v>0</v>
      </c>
      <c r="V57" s="5">
        <v>0</v>
      </c>
      <c r="W57" s="1">
        <f t="shared" si="0"/>
        <v>33</v>
      </c>
    </row>
    <row r="58" spans="1:23" x14ac:dyDescent="0.2">
      <c r="A58" s="4" t="s">
        <v>69</v>
      </c>
      <c r="B58" s="5" t="s">
        <v>4</v>
      </c>
      <c r="C58" s="5" t="s">
        <v>3</v>
      </c>
      <c r="D58" s="5">
        <v>1</v>
      </c>
      <c r="E58" s="5">
        <v>0</v>
      </c>
      <c r="F58" s="5">
        <v>0</v>
      </c>
      <c r="G58" s="5">
        <v>0</v>
      </c>
      <c r="H58" s="5">
        <v>0</v>
      </c>
      <c r="I58" s="5">
        <v>0</v>
      </c>
      <c r="J58" s="5">
        <v>1</v>
      </c>
      <c r="K58" s="5">
        <v>0</v>
      </c>
      <c r="L58" s="5">
        <v>30</v>
      </c>
      <c r="M58" s="5">
        <v>0</v>
      </c>
      <c r="N58" s="5">
        <v>0</v>
      </c>
      <c r="O58" s="5">
        <v>0</v>
      </c>
      <c r="P58" s="5">
        <v>0</v>
      </c>
      <c r="Q58" s="5">
        <v>0</v>
      </c>
      <c r="R58" s="5">
        <v>1883</v>
      </c>
      <c r="S58" s="5">
        <v>0</v>
      </c>
      <c r="T58" s="5">
        <v>0</v>
      </c>
      <c r="U58" s="5">
        <v>0</v>
      </c>
      <c r="V58" s="5">
        <v>0</v>
      </c>
      <c r="W58" s="1">
        <f t="shared" si="0"/>
        <v>1914</v>
      </c>
    </row>
    <row r="59" spans="1:23" x14ac:dyDescent="0.2">
      <c r="A59" s="4" t="s">
        <v>70</v>
      </c>
      <c r="B59" s="5" t="s">
        <v>4</v>
      </c>
      <c r="C59" s="5" t="s">
        <v>3</v>
      </c>
      <c r="D59" s="5">
        <v>0</v>
      </c>
      <c r="E59" s="5">
        <v>0</v>
      </c>
      <c r="F59" s="5">
        <v>0</v>
      </c>
      <c r="G59" s="5">
        <v>0</v>
      </c>
      <c r="H59" s="5">
        <v>0</v>
      </c>
      <c r="I59" s="5">
        <v>0</v>
      </c>
      <c r="J59" s="5">
        <v>0</v>
      </c>
      <c r="K59" s="5">
        <v>0</v>
      </c>
      <c r="L59" s="5">
        <v>0</v>
      </c>
      <c r="M59" s="5">
        <v>0</v>
      </c>
      <c r="N59" s="5">
        <v>0</v>
      </c>
      <c r="O59" s="5">
        <v>0</v>
      </c>
      <c r="P59" s="5">
        <v>0</v>
      </c>
      <c r="Q59" s="5">
        <v>0</v>
      </c>
      <c r="R59" s="5">
        <v>0</v>
      </c>
      <c r="S59" s="5">
        <v>0</v>
      </c>
      <c r="T59" s="5">
        <v>688</v>
      </c>
      <c r="U59" s="5">
        <v>0</v>
      </c>
      <c r="V59" s="5">
        <v>0</v>
      </c>
      <c r="W59" s="1">
        <f t="shared" si="0"/>
        <v>688</v>
      </c>
    </row>
    <row r="60" spans="1:23" x14ac:dyDescent="0.2">
      <c r="A60" s="4" t="s">
        <v>71</v>
      </c>
      <c r="B60" s="5" t="s">
        <v>4</v>
      </c>
      <c r="C60" s="5" t="s">
        <v>3</v>
      </c>
      <c r="D60" s="5">
        <v>0</v>
      </c>
      <c r="E60" s="5">
        <v>0</v>
      </c>
      <c r="F60" s="5">
        <v>0</v>
      </c>
      <c r="G60" s="5">
        <v>0</v>
      </c>
      <c r="H60" s="5">
        <v>0</v>
      </c>
      <c r="I60" s="5">
        <v>0</v>
      </c>
      <c r="J60" s="5">
        <v>0</v>
      </c>
      <c r="K60" s="5">
        <v>0</v>
      </c>
      <c r="L60" s="5">
        <v>0</v>
      </c>
      <c r="M60" s="5">
        <v>0</v>
      </c>
      <c r="N60" s="5">
        <v>0</v>
      </c>
      <c r="O60" s="5">
        <v>0</v>
      </c>
      <c r="P60" s="5">
        <v>0</v>
      </c>
      <c r="Q60" s="5">
        <v>0</v>
      </c>
      <c r="R60" s="5">
        <v>457</v>
      </c>
      <c r="S60" s="5">
        <v>0</v>
      </c>
      <c r="T60" s="5">
        <v>0</v>
      </c>
      <c r="U60" s="5">
        <v>0</v>
      </c>
      <c r="V60" s="5">
        <v>0</v>
      </c>
      <c r="W60" s="1">
        <f t="shared" si="0"/>
        <v>457</v>
      </c>
    </row>
    <row r="61" spans="1:23" x14ac:dyDescent="0.2">
      <c r="A61" s="4" t="s">
        <v>176</v>
      </c>
      <c r="B61" s="5" t="s">
        <v>4</v>
      </c>
      <c r="C61" s="5" t="s">
        <v>3</v>
      </c>
      <c r="D61" s="5">
        <v>0</v>
      </c>
      <c r="E61" s="5">
        <v>0</v>
      </c>
      <c r="F61" s="5">
        <v>0</v>
      </c>
      <c r="G61" s="5">
        <v>0</v>
      </c>
      <c r="H61" s="5">
        <v>0</v>
      </c>
      <c r="I61" s="5">
        <v>0</v>
      </c>
      <c r="J61" s="5">
        <v>0</v>
      </c>
      <c r="K61" s="5">
        <v>0</v>
      </c>
      <c r="L61" s="5">
        <v>0</v>
      </c>
      <c r="M61" s="5">
        <v>0</v>
      </c>
      <c r="N61" s="5">
        <v>0</v>
      </c>
      <c r="O61" s="5">
        <v>0</v>
      </c>
      <c r="P61" s="5">
        <v>0</v>
      </c>
      <c r="Q61" s="5">
        <v>0</v>
      </c>
      <c r="R61" s="5">
        <v>0</v>
      </c>
      <c r="S61" s="5">
        <v>0</v>
      </c>
      <c r="T61" s="5">
        <v>0</v>
      </c>
      <c r="U61" s="5">
        <v>1</v>
      </c>
      <c r="V61" s="5">
        <v>0</v>
      </c>
      <c r="W61" s="1">
        <f t="shared" si="0"/>
        <v>0</v>
      </c>
    </row>
    <row r="62" spans="1:23" x14ac:dyDescent="0.2">
      <c r="A62" s="4" t="s">
        <v>25</v>
      </c>
      <c r="B62" s="5" t="s">
        <v>4</v>
      </c>
      <c r="C62" s="5" t="s">
        <v>3</v>
      </c>
      <c r="D62" s="5">
        <v>0</v>
      </c>
      <c r="E62" s="5">
        <v>242</v>
      </c>
      <c r="F62" s="5">
        <v>165</v>
      </c>
      <c r="G62" s="5">
        <v>0</v>
      </c>
      <c r="H62" s="5">
        <v>0</v>
      </c>
      <c r="I62" s="5">
        <v>6</v>
      </c>
      <c r="J62" s="5">
        <v>0</v>
      </c>
      <c r="K62" s="5">
        <v>175</v>
      </c>
      <c r="L62" s="5">
        <v>0</v>
      </c>
      <c r="M62" s="5">
        <v>0</v>
      </c>
      <c r="N62" s="5">
        <v>833</v>
      </c>
      <c r="O62" s="5">
        <v>0</v>
      </c>
      <c r="P62" s="5">
        <v>0</v>
      </c>
      <c r="Q62" s="5">
        <v>408</v>
      </c>
      <c r="R62" s="5">
        <v>1700</v>
      </c>
      <c r="S62" s="5">
        <v>0</v>
      </c>
      <c r="T62" s="5">
        <v>0</v>
      </c>
      <c r="U62" s="5">
        <v>0</v>
      </c>
      <c r="V62" s="5">
        <v>1</v>
      </c>
      <c r="W62" s="1">
        <f t="shared" si="0"/>
        <v>3529</v>
      </c>
    </row>
    <row r="63" spans="1:23" x14ac:dyDescent="0.2">
      <c r="A63" s="4" t="s">
        <v>15</v>
      </c>
      <c r="B63" s="5" t="s">
        <v>3</v>
      </c>
      <c r="C63" s="5" t="s">
        <v>3</v>
      </c>
      <c r="D63" s="5">
        <v>1</v>
      </c>
      <c r="E63" s="5">
        <v>20</v>
      </c>
      <c r="F63" s="5">
        <v>1378</v>
      </c>
      <c r="G63" s="5">
        <v>312</v>
      </c>
      <c r="H63" s="5">
        <v>2231</v>
      </c>
      <c r="I63" s="5">
        <v>0</v>
      </c>
      <c r="J63" s="5">
        <v>59</v>
      </c>
      <c r="K63" s="5">
        <v>854</v>
      </c>
      <c r="L63" s="5">
        <v>26</v>
      </c>
      <c r="M63" s="5">
        <v>1588</v>
      </c>
      <c r="N63" s="5">
        <v>0</v>
      </c>
      <c r="O63" s="5">
        <v>191</v>
      </c>
      <c r="P63" s="5">
        <v>0</v>
      </c>
      <c r="Q63" s="5">
        <v>606</v>
      </c>
      <c r="R63" s="5">
        <v>0</v>
      </c>
      <c r="S63" s="5">
        <v>2500</v>
      </c>
      <c r="T63" s="5">
        <v>0</v>
      </c>
      <c r="U63" s="5">
        <v>0</v>
      </c>
      <c r="V63" s="5">
        <v>0</v>
      </c>
      <c r="W63" s="1">
        <f t="shared" si="0"/>
        <v>9765</v>
      </c>
    </row>
    <row r="64" spans="1:23" x14ac:dyDescent="0.2">
      <c r="A64" s="4" t="s">
        <v>72</v>
      </c>
      <c r="B64" s="5" t="s">
        <v>3</v>
      </c>
      <c r="C64" s="5" t="s">
        <v>3</v>
      </c>
      <c r="D64" s="5">
        <v>0</v>
      </c>
      <c r="E64" s="5">
        <v>0</v>
      </c>
      <c r="F64" s="5">
        <v>19</v>
      </c>
      <c r="G64" s="5">
        <v>0</v>
      </c>
      <c r="H64" s="5">
        <v>178</v>
      </c>
      <c r="I64" s="5">
        <v>5</v>
      </c>
      <c r="J64" s="5">
        <v>1</v>
      </c>
      <c r="K64" s="5">
        <v>0</v>
      </c>
      <c r="L64" s="5">
        <v>0</v>
      </c>
      <c r="M64" s="5">
        <v>424</v>
      </c>
      <c r="N64" s="5">
        <v>2708</v>
      </c>
      <c r="O64" s="5">
        <v>0</v>
      </c>
      <c r="P64" s="5">
        <v>1494</v>
      </c>
      <c r="Q64" s="5">
        <v>0</v>
      </c>
      <c r="R64" s="5">
        <v>111</v>
      </c>
      <c r="S64" s="5">
        <v>0</v>
      </c>
      <c r="T64" s="5">
        <v>287</v>
      </c>
      <c r="U64" s="5">
        <v>0</v>
      </c>
      <c r="V64" s="5">
        <v>0</v>
      </c>
      <c r="W64" s="1">
        <f t="shared" si="0"/>
        <v>5227</v>
      </c>
    </row>
    <row r="65" spans="1:23" x14ac:dyDescent="0.2">
      <c r="A65" s="4" t="s">
        <v>73</v>
      </c>
      <c r="B65" s="5" t="s">
        <v>11</v>
      </c>
      <c r="C65" s="5" t="s">
        <v>3</v>
      </c>
      <c r="D65" s="5">
        <v>1</v>
      </c>
      <c r="E65" s="5">
        <v>314</v>
      </c>
      <c r="F65" s="5">
        <v>582</v>
      </c>
      <c r="G65" s="5">
        <v>3487</v>
      </c>
      <c r="H65" s="5">
        <v>2414</v>
      </c>
      <c r="I65" s="5">
        <v>62</v>
      </c>
      <c r="J65" s="5">
        <v>8</v>
      </c>
      <c r="K65" s="5">
        <v>24186</v>
      </c>
      <c r="L65" s="5">
        <v>23835</v>
      </c>
      <c r="M65" s="5">
        <v>13824</v>
      </c>
      <c r="N65" s="5">
        <v>1906</v>
      </c>
      <c r="O65" s="5">
        <v>107821</v>
      </c>
      <c r="P65" s="5">
        <v>115179</v>
      </c>
      <c r="Q65" s="5">
        <v>8534</v>
      </c>
      <c r="R65" s="5">
        <v>6687</v>
      </c>
      <c r="S65" s="5">
        <v>99036</v>
      </c>
      <c r="T65" s="5">
        <v>78117</v>
      </c>
      <c r="U65" s="5">
        <v>0</v>
      </c>
      <c r="V65" s="5">
        <v>0</v>
      </c>
      <c r="W65" s="1">
        <f t="shared" si="0"/>
        <v>485992</v>
      </c>
    </row>
    <row r="66" spans="1:23" x14ac:dyDescent="0.2">
      <c r="A66" s="4" t="s">
        <v>74</v>
      </c>
      <c r="B66" s="5" t="s">
        <v>16</v>
      </c>
      <c r="C66" s="5" t="s">
        <v>3</v>
      </c>
      <c r="D66" s="5">
        <v>0</v>
      </c>
      <c r="E66" s="5">
        <v>0</v>
      </c>
      <c r="F66" s="5">
        <v>0</v>
      </c>
      <c r="G66" s="5">
        <v>0</v>
      </c>
      <c r="H66" s="5">
        <v>0</v>
      </c>
      <c r="I66" s="5">
        <v>1</v>
      </c>
      <c r="J66" s="5">
        <v>0</v>
      </c>
      <c r="K66" s="5">
        <v>0</v>
      </c>
      <c r="L66" s="5">
        <v>0</v>
      </c>
      <c r="M66" s="5">
        <v>0</v>
      </c>
      <c r="N66" s="5">
        <v>0</v>
      </c>
      <c r="O66" s="5">
        <v>0</v>
      </c>
      <c r="P66" s="5">
        <v>0</v>
      </c>
      <c r="Q66" s="5">
        <v>2631</v>
      </c>
      <c r="R66" s="5">
        <v>0</v>
      </c>
      <c r="S66" s="5">
        <v>0</v>
      </c>
      <c r="T66" s="5">
        <v>0</v>
      </c>
      <c r="U66" s="5">
        <v>0</v>
      </c>
      <c r="V66" s="5">
        <v>0</v>
      </c>
      <c r="W66" s="1">
        <f t="shared" si="0"/>
        <v>2632</v>
      </c>
    </row>
    <row r="67" spans="1:23" x14ac:dyDescent="0.2">
      <c r="A67" s="4" t="s">
        <v>75</v>
      </c>
      <c r="B67" s="5" t="s">
        <v>4</v>
      </c>
      <c r="C67" s="5" t="s">
        <v>3</v>
      </c>
      <c r="D67" s="5">
        <v>0</v>
      </c>
      <c r="E67" s="5">
        <v>0</v>
      </c>
      <c r="F67" s="5">
        <v>0</v>
      </c>
      <c r="G67" s="5">
        <v>0</v>
      </c>
      <c r="H67" s="5">
        <v>0</v>
      </c>
      <c r="I67" s="5">
        <v>0</v>
      </c>
      <c r="J67" s="5">
        <v>0</v>
      </c>
      <c r="K67" s="5">
        <v>0</v>
      </c>
      <c r="L67" s="5">
        <v>0</v>
      </c>
      <c r="M67" s="5">
        <v>0</v>
      </c>
      <c r="N67" s="5">
        <v>0</v>
      </c>
      <c r="O67" s="5">
        <v>0</v>
      </c>
      <c r="P67" s="5">
        <v>0</v>
      </c>
      <c r="Q67" s="5">
        <v>138</v>
      </c>
      <c r="R67" s="5">
        <v>0</v>
      </c>
      <c r="S67" s="5">
        <v>0</v>
      </c>
      <c r="T67" s="5">
        <v>0</v>
      </c>
      <c r="U67" s="5">
        <v>0</v>
      </c>
      <c r="V67" s="5">
        <v>0</v>
      </c>
      <c r="W67" s="1">
        <f t="shared" si="0"/>
        <v>138</v>
      </c>
    </row>
    <row r="68" spans="1:23" x14ac:dyDescent="0.2">
      <c r="A68" s="4" t="s">
        <v>76</v>
      </c>
      <c r="B68" s="5" t="s">
        <v>4</v>
      </c>
      <c r="C68" s="5" t="s">
        <v>3</v>
      </c>
      <c r="D68" s="5">
        <v>0</v>
      </c>
      <c r="E68" s="5">
        <v>0</v>
      </c>
      <c r="F68" s="5">
        <v>0</v>
      </c>
      <c r="G68" s="5">
        <v>0</v>
      </c>
      <c r="H68" s="5">
        <v>0</v>
      </c>
      <c r="I68" s="5">
        <v>0</v>
      </c>
      <c r="J68" s="5">
        <v>0</v>
      </c>
      <c r="K68" s="5">
        <v>0</v>
      </c>
      <c r="L68" s="5">
        <v>0</v>
      </c>
      <c r="M68" s="5">
        <v>0</v>
      </c>
      <c r="N68" s="5">
        <v>0</v>
      </c>
      <c r="O68" s="5">
        <v>0</v>
      </c>
      <c r="P68" s="5">
        <v>0</v>
      </c>
      <c r="Q68" s="5">
        <v>115</v>
      </c>
      <c r="R68" s="5">
        <v>0</v>
      </c>
      <c r="S68" s="5">
        <v>0</v>
      </c>
      <c r="T68" s="5">
        <v>0</v>
      </c>
      <c r="U68" s="5">
        <v>0</v>
      </c>
      <c r="V68" s="5">
        <v>0</v>
      </c>
      <c r="W68" s="1">
        <f t="shared" si="0"/>
        <v>115</v>
      </c>
    </row>
    <row r="69" spans="1:23" x14ac:dyDescent="0.2">
      <c r="A69" s="4" t="s">
        <v>77</v>
      </c>
      <c r="B69" s="5" t="s">
        <v>4</v>
      </c>
      <c r="C69" s="5" t="s">
        <v>3</v>
      </c>
      <c r="D69" s="5">
        <v>0</v>
      </c>
      <c r="E69" s="5">
        <v>0</v>
      </c>
      <c r="F69" s="5">
        <v>0</v>
      </c>
      <c r="G69" s="5">
        <v>0</v>
      </c>
      <c r="H69" s="5">
        <v>343</v>
      </c>
      <c r="I69" s="5">
        <v>0</v>
      </c>
      <c r="J69" s="5">
        <v>0</v>
      </c>
      <c r="K69" s="5">
        <v>0</v>
      </c>
      <c r="L69" s="5">
        <v>0</v>
      </c>
      <c r="M69" s="5">
        <v>0</v>
      </c>
      <c r="N69" s="5">
        <v>0</v>
      </c>
      <c r="O69" s="5">
        <v>0</v>
      </c>
      <c r="P69" s="5">
        <v>0</v>
      </c>
      <c r="Q69" s="5">
        <v>0</v>
      </c>
      <c r="R69" s="5">
        <v>0</v>
      </c>
      <c r="S69" s="5">
        <v>0</v>
      </c>
      <c r="T69" s="5">
        <v>0</v>
      </c>
      <c r="U69" s="5">
        <v>0</v>
      </c>
      <c r="V69" s="5">
        <v>0</v>
      </c>
      <c r="W69" s="1">
        <f t="shared" ref="W69:W111" si="1">SUM(E69:T69)</f>
        <v>343</v>
      </c>
    </row>
    <row r="70" spans="1:23" x14ac:dyDescent="0.2">
      <c r="A70" s="4" t="s">
        <v>78</v>
      </c>
      <c r="B70" s="5" t="s">
        <v>4</v>
      </c>
      <c r="C70" s="5" t="s">
        <v>3</v>
      </c>
      <c r="D70" s="5">
        <v>0</v>
      </c>
      <c r="E70" s="5">
        <v>0</v>
      </c>
      <c r="F70" s="5">
        <v>0</v>
      </c>
      <c r="G70" s="5">
        <v>0</v>
      </c>
      <c r="H70" s="5">
        <v>0</v>
      </c>
      <c r="I70" s="5">
        <v>0</v>
      </c>
      <c r="J70" s="5">
        <v>0</v>
      </c>
      <c r="K70" s="5">
        <v>0</v>
      </c>
      <c r="L70" s="5">
        <v>0</v>
      </c>
      <c r="M70" s="5">
        <v>0</v>
      </c>
      <c r="N70" s="5">
        <v>0</v>
      </c>
      <c r="O70" s="5">
        <v>0</v>
      </c>
      <c r="P70" s="5">
        <v>0</v>
      </c>
      <c r="Q70" s="5">
        <v>0</v>
      </c>
      <c r="R70" s="5">
        <v>0</v>
      </c>
      <c r="S70" s="5">
        <v>448</v>
      </c>
      <c r="T70" s="5">
        <v>0</v>
      </c>
      <c r="U70" s="5">
        <v>0</v>
      </c>
      <c r="V70" s="5">
        <v>0</v>
      </c>
      <c r="W70" s="1">
        <f t="shared" si="1"/>
        <v>448</v>
      </c>
    </row>
    <row r="71" spans="1:23" x14ac:dyDescent="0.2">
      <c r="A71" s="4" t="s">
        <v>79</v>
      </c>
      <c r="B71" s="5" t="s">
        <v>3</v>
      </c>
      <c r="C71" s="5" t="s">
        <v>3</v>
      </c>
      <c r="D71" s="5">
        <v>0</v>
      </c>
      <c r="E71" s="5">
        <v>0</v>
      </c>
      <c r="F71" s="5">
        <v>0</v>
      </c>
      <c r="G71" s="5">
        <v>0</v>
      </c>
      <c r="H71" s="5">
        <v>0</v>
      </c>
      <c r="I71" s="5">
        <v>34</v>
      </c>
      <c r="J71" s="5">
        <v>0</v>
      </c>
      <c r="K71" s="5">
        <v>0</v>
      </c>
      <c r="L71" s="5">
        <v>0</v>
      </c>
      <c r="M71" s="5">
        <v>0</v>
      </c>
      <c r="N71" s="5">
        <v>0</v>
      </c>
      <c r="O71" s="5">
        <v>0</v>
      </c>
      <c r="P71" s="5">
        <v>0</v>
      </c>
      <c r="Q71" s="5">
        <v>0</v>
      </c>
      <c r="R71" s="5">
        <v>0</v>
      </c>
      <c r="S71" s="5">
        <v>0</v>
      </c>
      <c r="T71" s="5">
        <v>0</v>
      </c>
      <c r="U71" s="5">
        <v>0</v>
      </c>
      <c r="V71" s="5">
        <v>0</v>
      </c>
      <c r="W71" s="1">
        <f t="shared" si="1"/>
        <v>34</v>
      </c>
    </row>
    <row r="72" spans="1:23" x14ac:dyDescent="0.2">
      <c r="A72" s="4" t="s">
        <v>80</v>
      </c>
      <c r="B72" s="5" t="s">
        <v>3</v>
      </c>
      <c r="C72" s="5" t="s">
        <v>3</v>
      </c>
      <c r="D72" s="5">
        <v>0</v>
      </c>
      <c r="E72" s="5">
        <v>0</v>
      </c>
      <c r="F72" s="5">
        <v>0</v>
      </c>
      <c r="G72" s="5">
        <v>0</v>
      </c>
      <c r="H72" s="5">
        <v>23</v>
      </c>
      <c r="I72" s="5">
        <v>0</v>
      </c>
      <c r="J72" s="5">
        <v>0</v>
      </c>
      <c r="K72" s="5">
        <v>0</v>
      </c>
      <c r="L72" s="5">
        <v>0</v>
      </c>
      <c r="M72" s="5">
        <v>0</v>
      </c>
      <c r="N72" s="5">
        <v>0</v>
      </c>
      <c r="O72" s="5">
        <v>0</v>
      </c>
      <c r="P72" s="5">
        <v>0</v>
      </c>
      <c r="Q72" s="5">
        <v>0</v>
      </c>
      <c r="R72" s="5">
        <v>0</v>
      </c>
      <c r="S72" s="5">
        <v>0</v>
      </c>
      <c r="T72" s="5">
        <v>0</v>
      </c>
      <c r="U72" s="5">
        <v>0</v>
      </c>
      <c r="V72" s="5">
        <v>0</v>
      </c>
      <c r="W72" s="1">
        <f t="shared" si="1"/>
        <v>23</v>
      </c>
    </row>
    <row r="73" spans="1:23" x14ac:dyDescent="0.2">
      <c r="A73" s="4" t="s">
        <v>81</v>
      </c>
      <c r="B73" s="5" t="s">
        <v>11</v>
      </c>
      <c r="C73" s="5" t="s">
        <v>3</v>
      </c>
      <c r="D73" s="5">
        <v>0</v>
      </c>
      <c r="E73" s="5">
        <v>0</v>
      </c>
      <c r="F73" s="5">
        <v>0</v>
      </c>
      <c r="G73" s="5">
        <v>0</v>
      </c>
      <c r="H73" s="5">
        <v>0</v>
      </c>
      <c r="I73" s="5">
        <v>0</v>
      </c>
      <c r="J73" s="5">
        <v>0</v>
      </c>
      <c r="K73" s="5">
        <v>0</v>
      </c>
      <c r="L73" s="5">
        <v>0</v>
      </c>
      <c r="M73" s="5">
        <v>0</v>
      </c>
      <c r="N73" s="5">
        <v>0</v>
      </c>
      <c r="O73" s="5">
        <v>0</v>
      </c>
      <c r="P73" s="5">
        <v>0</v>
      </c>
      <c r="Q73" s="5">
        <v>0</v>
      </c>
      <c r="R73" s="5">
        <v>0</v>
      </c>
      <c r="S73" s="5">
        <v>124</v>
      </c>
      <c r="T73" s="5">
        <v>0</v>
      </c>
      <c r="U73" s="5">
        <v>0</v>
      </c>
      <c r="V73" s="5">
        <v>0</v>
      </c>
      <c r="W73" s="1">
        <f t="shared" si="1"/>
        <v>124</v>
      </c>
    </row>
    <row r="74" spans="1:23" x14ac:dyDescent="0.2">
      <c r="A74" s="4" t="s">
        <v>17</v>
      </c>
      <c r="B74" s="5" t="s">
        <v>4</v>
      </c>
      <c r="C74" s="5" t="s">
        <v>3</v>
      </c>
      <c r="D74" s="5">
        <v>1</v>
      </c>
      <c r="E74" s="5">
        <v>0</v>
      </c>
      <c r="F74" s="5">
        <v>0</v>
      </c>
      <c r="G74" s="5">
        <v>0</v>
      </c>
      <c r="H74" s="5">
        <v>0</v>
      </c>
      <c r="I74" s="5">
        <v>0</v>
      </c>
      <c r="J74" s="5">
        <v>0</v>
      </c>
      <c r="K74" s="5">
        <v>41</v>
      </c>
      <c r="L74" s="5">
        <v>0</v>
      </c>
      <c r="M74" s="5">
        <v>0</v>
      </c>
      <c r="N74" s="5">
        <v>0</v>
      </c>
      <c r="O74" s="5">
        <v>0</v>
      </c>
      <c r="P74" s="5">
        <v>0</v>
      </c>
      <c r="Q74" s="5">
        <v>0</v>
      </c>
      <c r="R74" s="5">
        <v>0</v>
      </c>
      <c r="S74" s="5">
        <v>0</v>
      </c>
      <c r="T74" s="5">
        <v>799</v>
      </c>
      <c r="U74" s="5">
        <v>0</v>
      </c>
      <c r="V74" s="5">
        <v>0</v>
      </c>
      <c r="W74" s="1">
        <f t="shared" si="1"/>
        <v>840</v>
      </c>
    </row>
    <row r="75" spans="1:23" x14ac:dyDescent="0.2">
      <c r="A75" s="4" t="s">
        <v>82</v>
      </c>
      <c r="B75" s="5" t="s">
        <v>16</v>
      </c>
      <c r="C75" s="5" t="s">
        <v>3</v>
      </c>
      <c r="D75" s="5">
        <v>0</v>
      </c>
      <c r="E75" s="5">
        <v>0</v>
      </c>
      <c r="F75" s="5">
        <v>213</v>
      </c>
      <c r="G75" s="5">
        <v>16</v>
      </c>
      <c r="H75" s="5">
        <v>0</v>
      </c>
      <c r="I75" s="5">
        <v>0</v>
      </c>
      <c r="J75" s="5">
        <v>0</v>
      </c>
      <c r="K75" s="5">
        <v>64</v>
      </c>
      <c r="L75" s="5">
        <v>0</v>
      </c>
      <c r="M75" s="5">
        <v>1155</v>
      </c>
      <c r="N75" s="5">
        <v>1917</v>
      </c>
      <c r="O75" s="5">
        <v>0</v>
      </c>
      <c r="P75" s="5">
        <v>255</v>
      </c>
      <c r="Q75" s="5">
        <v>587</v>
      </c>
      <c r="R75" s="5">
        <v>0</v>
      </c>
      <c r="S75" s="5">
        <v>0</v>
      </c>
      <c r="T75" s="5">
        <v>0</v>
      </c>
      <c r="U75" s="5">
        <v>0</v>
      </c>
      <c r="V75" s="5">
        <v>0</v>
      </c>
      <c r="W75" s="1">
        <f t="shared" si="1"/>
        <v>4207</v>
      </c>
    </row>
    <row r="76" spans="1:23" x14ac:dyDescent="0.2">
      <c r="A76" s="4" t="s">
        <v>177</v>
      </c>
      <c r="B76" s="5" t="s">
        <v>4</v>
      </c>
      <c r="C76" s="5" t="s">
        <v>3</v>
      </c>
      <c r="D76" s="5">
        <v>1</v>
      </c>
      <c r="E76" s="5">
        <v>0</v>
      </c>
      <c r="F76" s="5">
        <v>0</v>
      </c>
      <c r="G76" s="5">
        <v>0</v>
      </c>
      <c r="H76" s="5">
        <v>0</v>
      </c>
      <c r="I76" s="5">
        <v>0</v>
      </c>
      <c r="J76" s="5">
        <v>0</v>
      </c>
      <c r="K76" s="5">
        <v>0</v>
      </c>
      <c r="L76" s="5">
        <v>0</v>
      </c>
      <c r="M76" s="5">
        <v>0</v>
      </c>
      <c r="N76" s="5">
        <v>0</v>
      </c>
      <c r="O76" s="5">
        <v>0</v>
      </c>
      <c r="P76" s="5">
        <v>0</v>
      </c>
      <c r="Q76" s="5">
        <v>10</v>
      </c>
      <c r="R76" s="5">
        <v>0</v>
      </c>
      <c r="S76" s="5">
        <v>0</v>
      </c>
      <c r="T76" s="5">
        <v>0</v>
      </c>
      <c r="U76" s="5">
        <v>0</v>
      </c>
      <c r="V76" s="5">
        <v>0</v>
      </c>
      <c r="W76" s="1">
        <f t="shared" si="1"/>
        <v>10</v>
      </c>
    </row>
    <row r="77" spans="1:23" x14ac:dyDescent="0.2">
      <c r="A77" s="4" t="s">
        <v>83</v>
      </c>
      <c r="B77" s="5" t="s">
        <v>4</v>
      </c>
      <c r="C77" s="5" t="s">
        <v>3</v>
      </c>
      <c r="D77" s="5">
        <v>0</v>
      </c>
      <c r="E77" s="5">
        <v>0</v>
      </c>
      <c r="F77" s="5">
        <v>0</v>
      </c>
      <c r="G77" s="5">
        <v>0</v>
      </c>
      <c r="H77" s="5">
        <v>0</v>
      </c>
      <c r="I77" s="5">
        <v>0</v>
      </c>
      <c r="J77" s="5">
        <v>0</v>
      </c>
      <c r="K77" s="5">
        <v>0</v>
      </c>
      <c r="L77" s="5">
        <v>0</v>
      </c>
      <c r="M77" s="5">
        <v>0</v>
      </c>
      <c r="N77" s="5">
        <v>0</v>
      </c>
      <c r="O77" s="5">
        <v>0</v>
      </c>
      <c r="P77" s="5">
        <v>0</v>
      </c>
      <c r="Q77" s="5">
        <v>0</v>
      </c>
      <c r="R77" s="5">
        <v>87</v>
      </c>
      <c r="S77" s="5">
        <v>0</v>
      </c>
      <c r="T77" s="5">
        <v>0</v>
      </c>
      <c r="U77" s="5">
        <v>0</v>
      </c>
      <c r="V77" s="5">
        <v>0</v>
      </c>
      <c r="W77" s="1">
        <f t="shared" si="1"/>
        <v>87</v>
      </c>
    </row>
    <row r="78" spans="1:23" x14ac:dyDescent="0.2">
      <c r="A78" s="4" t="s">
        <v>84</v>
      </c>
      <c r="B78" s="5" t="s">
        <v>3</v>
      </c>
      <c r="C78" s="5" t="s">
        <v>3</v>
      </c>
      <c r="D78" s="5">
        <v>0</v>
      </c>
      <c r="E78" s="5">
        <v>0</v>
      </c>
      <c r="F78" s="5">
        <v>0</v>
      </c>
      <c r="G78" s="5">
        <v>0</v>
      </c>
      <c r="H78" s="5">
        <v>16</v>
      </c>
      <c r="I78" s="5">
        <v>0</v>
      </c>
      <c r="J78" s="5">
        <v>2</v>
      </c>
      <c r="K78" s="5">
        <v>131</v>
      </c>
      <c r="L78" s="5">
        <v>0</v>
      </c>
      <c r="M78" s="5">
        <v>786</v>
      </c>
      <c r="N78" s="5">
        <v>3391</v>
      </c>
      <c r="O78" s="5">
        <v>0</v>
      </c>
      <c r="P78" s="5">
        <v>0</v>
      </c>
      <c r="Q78" s="5">
        <v>2278</v>
      </c>
      <c r="R78" s="5">
        <v>5228</v>
      </c>
      <c r="S78" s="5">
        <v>235</v>
      </c>
      <c r="T78" s="5">
        <v>0</v>
      </c>
      <c r="U78" s="5">
        <v>0</v>
      </c>
      <c r="V78" s="5">
        <v>0</v>
      </c>
      <c r="W78" s="1">
        <f t="shared" si="1"/>
        <v>12067</v>
      </c>
    </row>
    <row r="79" spans="1:23" x14ac:dyDescent="0.2">
      <c r="A79" s="4" t="s">
        <v>85</v>
      </c>
      <c r="B79" s="5" t="s">
        <v>3</v>
      </c>
      <c r="C79" s="5" t="s">
        <v>3</v>
      </c>
      <c r="D79" s="5">
        <v>0</v>
      </c>
      <c r="E79" s="5">
        <v>0</v>
      </c>
      <c r="F79" s="5">
        <v>0</v>
      </c>
      <c r="G79" s="5">
        <v>0</v>
      </c>
      <c r="H79" s="5">
        <v>25</v>
      </c>
      <c r="I79" s="5">
        <v>0</v>
      </c>
      <c r="J79" s="5">
        <v>0</v>
      </c>
      <c r="K79" s="5">
        <v>0</v>
      </c>
      <c r="L79" s="5">
        <v>0</v>
      </c>
      <c r="M79" s="5">
        <v>0</v>
      </c>
      <c r="N79" s="5">
        <v>0</v>
      </c>
      <c r="O79" s="5">
        <v>0</v>
      </c>
      <c r="P79" s="5">
        <v>0</v>
      </c>
      <c r="Q79" s="5">
        <v>0</v>
      </c>
      <c r="R79" s="5">
        <v>0</v>
      </c>
      <c r="S79" s="5">
        <v>0</v>
      </c>
      <c r="T79" s="5">
        <v>0</v>
      </c>
      <c r="U79" s="5">
        <v>0</v>
      </c>
      <c r="V79" s="5">
        <v>0</v>
      </c>
      <c r="W79" s="1">
        <f t="shared" si="1"/>
        <v>25</v>
      </c>
    </row>
    <row r="80" spans="1:23" x14ac:dyDescent="0.2">
      <c r="A80" s="4" t="s">
        <v>86</v>
      </c>
      <c r="B80" s="5" t="s">
        <v>3</v>
      </c>
      <c r="C80" s="5" t="s">
        <v>3</v>
      </c>
      <c r="D80" s="5">
        <v>0</v>
      </c>
      <c r="E80" s="5">
        <v>0</v>
      </c>
      <c r="F80" s="5">
        <v>0</v>
      </c>
      <c r="G80" s="5">
        <v>0</v>
      </c>
      <c r="H80" s="5">
        <v>0</v>
      </c>
      <c r="I80" s="5">
        <v>0</v>
      </c>
      <c r="J80" s="5">
        <v>0</v>
      </c>
      <c r="K80" s="5">
        <v>0</v>
      </c>
      <c r="L80" s="5">
        <v>0</v>
      </c>
      <c r="M80" s="5">
        <v>0</v>
      </c>
      <c r="N80" s="5">
        <v>0</v>
      </c>
      <c r="O80" s="5">
        <v>0</v>
      </c>
      <c r="P80" s="5">
        <v>0</v>
      </c>
      <c r="Q80" s="5">
        <v>80</v>
      </c>
      <c r="R80" s="5">
        <v>0</v>
      </c>
      <c r="S80" s="5">
        <v>0</v>
      </c>
      <c r="T80" s="5">
        <v>0</v>
      </c>
      <c r="U80" s="5">
        <v>0</v>
      </c>
      <c r="V80" s="5">
        <v>0</v>
      </c>
      <c r="W80" s="1">
        <f t="shared" si="1"/>
        <v>80</v>
      </c>
    </row>
    <row r="81" spans="1:23" x14ac:dyDescent="0.2">
      <c r="A81" s="4" t="s">
        <v>87</v>
      </c>
      <c r="B81" s="5" t="s">
        <v>3</v>
      </c>
      <c r="C81" s="5" t="s">
        <v>3</v>
      </c>
      <c r="D81" s="5">
        <v>1</v>
      </c>
      <c r="E81" s="5">
        <v>40</v>
      </c>
      <c r="F81" s="5">
        <v>496</v>
      </c>
      <c r="G81" s="5">
        <v>29</v>
      </c>
      <c r="H81" s="5">
        <v>30</v>
      </c>
      <c r="I81" s="5">
        <v>0</v>
      </c>
      <c r="J81" s="5">
        <v>8</v>
      </c>
      <c r="K81" s="5">
        <v>1228</v>
      </c>
      <c r="L81" s="5">
        <v>128</v>
      </c>
      <c r="M81" s="5">
        <v>41734</v>
      </c>
      <c r="N81" s="5">
        <v>16825</v>
      </c>
      <c r="O81" s="5">
        <v>0</v>
      </c>
      <c r="P81" s="5">
        <v>404</v>
      </c>
      <c r="Q81" s="5">
        <v>1465</v>
      </c>
      <c r="R81" s="5">
        <v>971</v>
      </c>
      <c r="S81" s="5">
        <v>2277</v>
      </c>
      <c r="T81" s="5">
        <v>0</v>
      </c>
      <c r="U81" s="5">
        <v>1</v>
      </c>
      <c r="V81" s="5">
        <v>1</v>
      </c>
      <c r="W81" s="1">
        <f t="shared" si="1"/>
        <v>65635</v>
      </c>
    </row>
    <row r="82" spans="1:23" x14ac:dyDescent="0.2">
      <c r="A82" s="4" t="s">
        <v>88</v>
      </c>
      <c r="B82" s="5" t="s">
        <v>3</v>
      </c>
      <c r="C82" s="5" t="s">
        <v>3</v>
      </c>
      <c r="D82" s="5">
        <v>0</v>
      </c>
      <c r="E82" s="5">
        <v>0</v>
      </c>
      <c r="F82" s="5">
        <v>0</v>
      </c>
      <c r="G82" s="5">
        <v>0</v>
      </c>
      <c r="H82" s="5">
        <v>0</v>
      </c>
      <c r="I82" s="5">
        <v>0</v>
      </c>
      <c r="J82" s="5">
        <v>0</v>
      </c>
      <c r="K82" s="5">
        <v>0</v>
      </c>
      <c r="L82" s="5">
        <v>0</v>
      </c>
      <c r="M82" s="5">
        <v>1071</v>
      </c>
      <c r="N82" s="5">
        <v>0</v>
      </c>
      <c r="O82" s="5">
        <v>791</v>
      </c>
      <c r="P82" s="5">
        <v>0</v>
      </c>
      <c r="Q82" s="5">
        <v>0</v>
      </c>
      <c r="R82" s="5">
        <v>0</v>
      </c>
      <c r="S82" s="5">
        <v>0</v>
      </c>
      <c r="T82" s="5">
        <v>0</v>
      </c>
      <c r="U82" s="5">
        <v>0</v>
      </c>
      <c r="V82" s="5">
        <v>0</v>
      </c>
      <c r="W82" s="1">
        <f t="shared" si="1"/>
        <v>1862</v>
      </c>
    </row>
    <row r="83" spans="1:23" x14ac:dyDescent="0.2">
      <c r="A83" s="4" t="s">
        <v>110</v>
      </c>
      <c r="B83" s="5" t="s">
        <v>7</v>
      </c>
      <c r="C83" s="5" t="s">
        <v>8</v>
      </c>
      <c r="D83" s="5">
        <v>0</v>
      </c>
      <c r="E83" s="5">
        <v>0</v>
      </c>
      <c r="F83" s="5">
        <v>0</v>
      </c>
      <c r="G83" s="5">
        <v>0</v>
      </c>
      <c r="H83" s="5">
        <v>0</v>
      </c>
      <c r="I83" s="5">
        <v>0</v>
      </c>
      <c r="J83" s="5">
        <v>0</v>
      </c>
      <c r="K83" s="5">
        <v>0</v>
      </c>
      <c r="L83" s="5">
        <v>0</v>
      </c>
      <c r="M83" s="5">
        <v>0</v>
      </c>
      <c r="N83" s="5">
        <v>5378</v>
      </c>
      <c r="O83" s="5">
        <v>0</v>
      </c>
      <c r="P83" s="5">
        <v>0</v>
      </c>
      <c r="Q83" s="5">
        <v>0</v>
      </c>
      <c r="R83" s="5">
        <v>0</v>
      </c>
      <c r="S83" s="5">
        <v>0</v>
      </c>
      <c r="T83" s="5">
        <v>1471</v>
      </c>
      <c r="U83" s="5">
        <v>0</v>
      </c>
      <c r="V83" s="5">
        <v>0</v>
      </c>
      <c r="W83" s="1">
        <f t="shared" si="1"/>
        <v>6849</v>
      </c>
    </row>
    <row r="84" spans="1:23" x14ac:dyDescent="0.2">
      <c r="A84" s="4" t="s">
        <v>18</v>
      </c>
      <c r="B84" s="5" t="s">
        <v>3</v>
      </c>
      <c r="C84" s="5" t="s">
        <v>3</v>
      </c>
      <c r="D84" s="5">
        <v>0</v>
      </c>
      <c r="E84" s="5">
        <v>0</v>
      </c>
      <c r="F84" s="5">
        <v>0</v>
      </c>
      <c r="G84" s="5">
        <v>0</v>
      </c>
      <c r="H84" s="5">
        <v>0</v>
      </c>
      <c r="I84" s="5">
        <v>0</v>
      </c>
      <c r="J84" s="5">
        <v>0</v>
      </c>
      <c r="K84" s="5">
        <v>0</v>
      </c>
      <c r="L84" s="5">
        <v>0</v>
      </c>
      <c r="M84" s="5">
        <v>0</v>
      </c>
      <c r="N84" s="5">
        <v>0</v>
      </c>
      <c r="O84" s="5">
        <v>0</v>
      </c>
      <c r="P84" s="5">
        <v>471</v>
      </c>
      <c r="Q84" s="5">
        <v>0</v>
      </c>
      <c r="R84" s="5">
        <v>0</v>
      </c>
      <c r="S84" s="5">
        <v>0</v>
      </c>
      <c r="T84" s="5">
        <v>0</v>
      </c>
      <c r="U84" s="5">
        <v>0</v>
      </c>
      <c r="V84" s="5">
        <v>0</v>
      </c>
      <c r="W84" s="1">
        <f t="shared" si="1"/>
        <v>471</v>
      </c>
    </row>
    <row r="85" spans="1:23" x14ac:dyDescent="0.2">
      <c r="A85" s="4" t="s">
        <v>89</v>
      </c>
      <c r="B85" s="5" t="s">
        <v>3</v>
      </c>
      <c r="C85" s="5" t="s">
        <v>3</v>
      </c>
      <c r="D85" s="5">
        <v>0</v>
      </c>
      <c r="E85" s="5">
        <v>0</v>
      </c>
      <c r="F85" s="5">
        <v>0</v>
      </c>
      <c r="G85" s="5">
        <v>0</v>
      </c>
      <c r="H85" s="5">
        <v>0</v>
      </c>
      <c r="I85" s="5">
        <v>0</v>
      </c>
      <c r="J85" s="5">
        <v>0</v>
      </c>
      <c r="K85" s="5">
        <v>0</v>
      </c>
      <c r="L85" s="5">
        <v>0</v>
      </c>
      <c r="M85" s="5">
        <v>1969</v>
      </c>
      <c r="N85" s="5">
        <v>45</v>
      </c>
      <c r="O85" s="5">
        <v>0</v>
      </c>
      <c r="P85" s="5">
        <v>0</v>
      </c>
      <c r="Q85" s="5">
        <v>0</v>
      </c>
      <c r="R85" s="5">
        <v>0</v>
      </c>
      <c r="S85" s="5">
        <v>0</v>
      </c>
      <c r="T85" s="5">
        <v>0</v>
      </c>
      <c r="U85" s="5">
        <v>0</v>
      </c>
      <c r="V85" s="5">
        <v>0</v>
      </c>
      <c r="W85" s="1">
        <f t="shared" si="1"/>
        <v>2014</v>
      </c>
    </row>
    <row r="86" spans="1:23" x14ac:dyDescent="0.2">
      <c r="A86" s="4" t="s">
        <v>21</v>
      </c>
      <c r="B86" s="5" t="s">
        <v>4</v>
      </c>
      <c r="C86" s="5" t="s">
        <v>3</v>
      </c>
      <c r="D86" s="5">
        <v>0</v>
      </c>
      <c r="E86" s="5">
        <v>0</v>
      </c>
      <c r="F86" s="5">
        <v>0</v>
      </c>
      <c r="G86" s="5">
        <v>0</v>
      </c>
      <c r="H86" s="5">
        <v>0</v>
      </c>
      <c r="I86" s="5">
        <v>0</v>
      </c>
      <c r="J86" s="5">
        <v>0</v>
      </c>
      <c r="K86" s="5">
        <v>0</v>
      </c>
      <c r="L86" s="5">
        <v>0</v>
      </c>
      <c r="M86" s="5">
        <v>1724</v>
      </c>
      <c r="N86" s="5">
        <v>278</v>
      </c>
      <c r="O86" s="5">
        <v>0</v>
      </c>
      <c r="P86" s="5">
        <v>1079</v>
      </c>
      <c r="Q86" s="5">
        <v>0</v>
      </c>
      <c r="R86" s="5">
        <v>79</v>
      </c>
      <c r="S86" s="5">
        <v>0</v>
      </c>
      <c r="T86" s="5">
        <v>529</v>
      </c>
      <c r="U86" s="5">
        <v>0</v>
      </c>
      <c r="V86" s="5">
        <v>0</v>
      </c>
      <c r="W86" s="1">
        <f t="shared" si="1"/>
        <v>3689</v>
      </c>
    </row>
    <row r="87" spans="1:23" x14ac:dyDescent="0.2">
      <c r="A87" s="4" t="s">
        <v>22</v>
      </c>
      <c r="B87" s="5" t="s">
        <v>7</v>
      </c>
      <c r="C87" s="5" t="s">
        <v>8</v>
      </c>
      <c r="D87" s="5">
        <v>0</v>
      </c>
      <c r="E87" s="5">
        <v>29</v>
      </c>
      <c r="F87" s="5">
        <v>5</v>
      </c>
      <c r="G87" s="5">
        <v>0</v>
      </c>
      <c r="H87" s="5">
        <v>0</v>
      </c>
      <c r="I87" s="5">
        <v>230</v>
      </c>
      <c r="J87" s="5">
        <v>1</v>
      </c>
      <c r="K87" s="5">
        <v>420</v>
      </c>
      <c r="L87" s="5">
        <v>2431</v>
      </c>
      <c r="M87" s="5">
        <v>2500</v>
      </c>
      <c r="N87" s="5">
        <v>1672</v>
      </c>
      <c r="O87" s="5">
        <v>346</v>
      </c>
      <c r="P87" s="5">
        <v>0</v>
      </c>
      <c r="Q87" s="5">
        <v>258</v>
      </c>
      <c r="R87" s="5">
        <v>3682</v>
      </c>
      <c r="S87" s="5">
        <v>0</v>
      </c>
      <c r="T87" s="5">
        <v>344</v>
      </c>
      <c r="U87" s="5">
        <v>0</v>
      </c>
      <c r="V87" s="5">
        <v>1</v>
      </c>
      <c r="W87" s="1">
        <f t="shared" si="1"/>
        <v>11918</v>
      </c>
    </row>
    <row r="88" spans="1:23" x14ac:dyDescent="0.2">
      <c r="A88" s="4" t="s">
        <v>90</v>
      </c>
      <c r="B88" s="5" t="s">
        <v>7</v>
      </c>
      <c r="C88" s="5" t="s">
        <v>8</v>
      </c>
      <c r="D88" s="5">
        <v>0</v>
      </c>
      <c r="E88" s="5">
        <v>0</v>
      </c>
      <c r="F88" s="5">
        <v>0</v>
      </c>
      <c r="G88" s="5">
        <v>0</v>
      </c>
      <c r="H88" s="5">
        <v>0</v>
      </c>
      <c r="I88" s="5">
        <v>0</v>
      </c>
      <c r="J88" s="5">
        <v>0</v>
      </c>
      <c r="K88" s="5">
        <v>102</v>
      </c>
      <c r="L88" s="5">
        <v>381</v>
      </c>
      <c r="M88" s="5">
        <v>0</v>
      </c>
      <c r="N88" s="5">
        <v>0</v>
      </c>
      <c r="O88" s="5">
        <v>0</v>
      </c>
      <c r="P88" s="5">
        <v>0</v>
      </c>
      <c r="Q88" s="5">
        <v>0</v>
      </c>
      <c r="R88" s="5">
        <v>0</v>
      </c>
      <c r="S88" s="5">
        <v>0</v>
      </c>
      <c r="T88" s="5">
        <v>0</v>
      </c>
      <c r="U88" s="5">
        <v>0</v>
      </c>
      <c r="V88" s="5">
        <v>0</v>
      </c>
      <c r="W88" s="1">
        <f t="shared" si="1"/>
        <v>483</v>
      </c>
    </row>
    <row r="89" spans="1:23" x14ac:dyDescent="0.2">
      <c r="A89" s="4" t="s">
        <v>91</v>
      </c>
      <c r="B89" s="5" t="s">
        <v>11</v>
      </c>
      <c r="C89" s="5" t="s">
        <v>3</v>
      </c>
      <c r="D89" s="5">
        <v>0</v>
      </c>
      <c r="E89" s="5">
        <v>0</v>
      </c>
      <c r="F89" s="5">
        <v>0</v>
      </c>
      <c r="G89" s="5">
        <v>0</v>
      </c>
      <c r="H89" s="5">
        <v>0</v>
      </c>
      <c r="I89" s="5">
        <v>20</v>
      </c>
      <c r="J89" s="5">
        <v>0</v>
      </c>
      <c r="K89" s="5">
        <v>0</v>
      </c>
      <c r="L89" s="5">
        <v>0</v>
      </c>
      <c r="M89" s="5">
        <v>0</v>
      </c>
      <c r="N89" s="5">
        <v>0</v>
      </c>
      <c r="O89" s="5">
        <v>0</v>
      </c>
      <c r="P89" s="5">
        <v>0</v>
      </c>
      <c r="Q89" s="5">
        <v>1432</v>
      </c>
      <c r="R89" s="5">
        <v>0</v>
      </c>
      <c r="S89" s="5">
        <v>0</v>
      </c>
      <c r="T89" s="5">
        <v>0</v>
      </c>
      <c r="U89" s="5">
        <v>0</v>
      </c>
      <c r="V89" s="5">
        <v>0</v>
      </c>
      <c r="W89" s="1">
        <f t="shared" si="1"/>
        <v>1452</v>
      </c>
    </row>
    <row r="90" spans="1:23" x14ac:dyDescent="0.2">
      <c r="A90" s="4" t="s">
        <v>92</v>
      </c>
      <c r="B90" s="5" t="s">
        <v>3</v>
      </c>
      <c r="C90" s="5" t="s">
        <v>3</v>
      </c>
      <c r="D90" s="5">
        <v>0</v>
      </c>
      <c r="E90" s="5">
        <v>0</v>
      </c>
      <c r="F90" s="5">
        <v>0</v>
      </c>
      <c r="G90" s="5">
        <v>0</v>
      </c>
      <c r="H90" s="5">
        <v>0</v>
      </c>
      <c r="I90" s="5">
        <v>0</v>
      </c>
      <c r="J90" s="5">
        <v>0</v>
      </c>
      <c r="K90" s="5">
        <v>0</v>
      </c>
      <c r="L90" s="5">
        <v>0</v>
      </c>
      <c r="M90" s="5">
        <v>0</v>
      </c>
      <c r="N90" s="5">
        <v>0</v>
      </c>
      <c r="O90" s="5">
        <v>0</v>
      </c>
      <c r="P90" s="5">
        <v>0</v>
      </c>
      <c r="Q90" s="5">
        <v>0</v>
      </c>
      <c r="R90" s="5">
        <v>0</v>
      </c>
      <c r="S90" s="5">
        <v>0</v>
      </c>
      <c r="T90" s="5">
        <v>720</v>
      </c>
      <c r="U90" s="5">
        <v>0</v>
      </c>
      <c r="V90" s="5">
        <v>0</v>
      </c>
      <c r="W90" s="1">
        <f t="shared" si="1"/>
        <v>720</v>
      </c>
    </row>
    <row r="91" spans="1:23" x14ac:dyDescent="0.2">
      <c r="A91" s="4" t="s">
        <v>23</v>
      </c>
      <c r="B91" s="5" t="s">
        <v>3</v>
      </c>
      <c r="C91" s="5" t="s">
        <v>3</v>
      </c>
      <c r="D91" s="5">
        <v>1</v>
      </c>
      <c r="E91" s="5">
        <v>0</v>
      </c>
      <c r="F91" s="5">
        <v>0</v>
      </c>
      <c r="G91" s="5">
        <v>0</v>
      </c>
      <c r="H91" s="5">
        <v>0</v>
      </c>
      <c r="I91" s="5">
        <v>0</v>
      </c>
      <c r="J91" s="5">
        <v>35</v>
      </c>
      <c r="K91" s="5">
        <v>0</v>
      </c>
      <c r="L91" s="5">
        <v>0</v>
      </c>
      <c r="M91" s="5">
        <v>0</v>
      </c>
      <c r="N91" s="5">
        <v>0</v>
      </c>
      <c r="O91" s="5">
        <v>0</v>
      </c>
      <c r="P91" s="5">
        <v>0</v>
      </c>
      <c r="Q91" s="5">
        <v>0</v>
      </c>
      <c r="R91" s="5">
        <v>0</v>
      </c>
      <c r="S91" s="5">
        <v>0</v>
      </c>
      <c r="T91" s="5">
        <v>0</v>
      </c>
      <c r="U91" s="5">
        <v>0</v>
      </c>
      <c r="V91" s="5">
        <v>0</v>
      </c>
      <c r="W91" s="1">
        <f t="shared" si="1"/>
        <v>35</v>
      </c>
    </row>
    <row r="92" spans="1:23" x14ac:dyDescent="0.2">
      <c r="A92" s="4" t="s">
        <v>24</v>
      </c>
      <c r="B92" s="5" t="s">
        <v>3</v>
      </c>
      <c r="C92" s="5" t="s">
        <v>3</v>
      </c>
      <c r="D92" s="5">
        <v>0</v>
      </c>
      <c r="E92" s="5">
        <v>0</v>
      </c>
      <c r="F92" s="5">
        <v>0</v>
      </c>
      <c r="G92" s="5">
        <v>0</v>
      </c>
      <c r="H92" s="5">
        <v>276</v>
      </c>
      <c r="I92" s="5">
        <v>0</v>
      </c>
      <c r="J92" s="5">
        <v>0</v>
      </c>
      <c r="K92" s="5">
        <v>0</v>
      </c>
      <c r="L92" s="5">
        <v>0</v>
      </c>
      <c r="M92" s="5">
        <v>0</v>
      </c>
      <c r="N92" s="5">
        <v>0</v>
      </c>
      <c r="O92" s="5">
        <v>0</v>
      </c>
      <c r="P92" s="5">
        <v>0</v>
      </c>
      <c r="Q92" s="5">
        <v>2070</v>
      </c>
      <c r="R92" s="5">
        <v>0</v>
      </c>
      <c r="S92" s="5">
        <v>0</v>
      </c>
      <c r="T92" s="5">
        <v>0</v>
      </c>
      <c r="U92" s="5">
        <v>0</v>
      </c>
      <c r="V92" s="5">
        <v>0</v>
      </c>
      <c r="W92" s="1">
        <f t="shared" si="1"/>
        <v>2346</v>
      </c>
    </row>
    <row r="93" spans="1:23" x14ac:dyDescent="0.2">
      <c r="A93" s="4" t="s">
        <v>93</v>
      </c>
      <c r="B93" s="5" t="s">
        <v>3</v>
      </c>
      <c r="C93" s="5" t="s">
        <v>3</v>
      </c>
      <c r="D93" s="5">
        <v>0</v>
      </c>
      <c r="E93" s="5">
        <v>0</v>
      </c>
      <c r="F93" s="5">
        <v>0</v>
      </c>
      <c r="G93" s="5">
        <v>0</v>
      </c>
      <c r="H93" s="5">
        <v>0</v>
      </c>
      <c r="I93" s="5">
        <v>0</v>
      </c>
      <c r="J93" s="5">
        <v>0</v>
      </c>
      <c r="K93" s="5">
        <v>0</v>
      </c>
      <c r="L93" s="5">
        <v>0</v>
      </c>
      <c r="M93" s="5">
        <v>2160</v>
      </c>
      <c r="N93" s="5">
        <v>0</v>
      </c>
      <c r="O93" s="5">
        <v>0</v>
      </c>
      <c r="P93" s="5">
        <v>0</v>
      </c>
      <c r="Q93" s="5">
        <v>0</v>
      </c>
      <c r="R93" s="5">
        <v>0</v>
      </c>
      <c r="S93" s="5">
        <v>0</v>
      </c>
      <c r="T93" s="5">
        <v>0</v>
      </c>
      <c r="U93" s="5">
        <v>0</v>
      </c>
      <c r="V93" s="5">
        <v>0</v>
      </c>
      <c r="W93" s="1">
        <f t="shared" si="1"/>
        <v>2160</v>
      </c>
    </row>
    <row r="94" spans="1:23" x14ac:dyDescent="0.2">
      <c r="A94" s="4" t="s">
        <v>94</v>
      </c>
      <c r="B94" s="5" t="s">
        <v>4</v>
      </c>
      <c r="C94" s="5" t="s">
        <v>3</v>
      </c>
      <c r="D94" s="5">
        <v>1</v>
      </c>
      <c r="E94" s="5">
        <v>0</v>
      </c>
      <c r="F94" s="5">
        <v>0</v>
      </c>
      <c r="G94" s="5">
        <v>0</v>
      </c>
      <c r="H94" s="5">
        <v>0</v>
      </c>
      <c r="I94" s="5">
        <v>0</v>
      </c>
      <c r="J94" s="5">
        <v>0</v>
      </c>
      <c r="K94" s="5">
        <v>63</v>
      </c>
      <c r="L94" s="5">
        <v>0</v>
      </c>
      <c r="M94" s="5">
        <v>0</v>
      </c>
      <c r="N94" s="5">
        <v>0</v>
      </c>
      <c r="O94" s="5">
        <v>0</v>
      </c>
      <c r="P94" s="5">
        <v>0</v>
      </c>
      <c r="Q94" s="5">
        <v>0</v>
      </c>
      <c r="R94" s="5">
        <v>0</v>
      </c>
      <c r="S94" s="5">
        <v>0</v>
      </c>
      <c r="T94" s="5">
        <v>0</v>
      </c>
      <c r="U94" s="5">
        <v>0</v>
      </c>
      <c r="V94" s="5">
        <v>0</v>
      </c>
      <c r="W94" s="1">
        <f t="shared" si="1"/>
        <v>63</v>
      </c>
    </row>
    <row r="95" spans="1:23" x14ac:dyDescent="0.2">
      <c r="A95" s="4" t="s">
        <v>178</v>
      </c>
      <c r="B95" s="5" t="s">
        <v>11</v>
      </c>
      <c r="C95" s="5" t="s">
        <v>3</v>
      </c>
      <c r="D95" s="5">
        <v>1</v>
      </c>
      <c r="E95" s="5">
        <v>0</v>
      </c>
      <c r="F95" s="5">
        <v>0</v>
      </c>
      <c r="G95" s="5">
        <v>0</v>
      </c>
      <c r="H95" s="5">
        <v>0</v>
      </c>
      <c r="I95" s="5">
        <v>0</v>
      </c>
      <c r="J95" s="5">
        <v>8</v>
      </c>
      <c r="K95" s="5">
        <v>0</v>
      </c>
      <c r="L95" s="5">
        <v>0</v>
      </c>
      <c r="M95" s="5">
        <v>0</v>
      </c>
      <c r="N95" s="5">
        <v>0</v>
      </c>
      <c r="O95" s="5">
        <v>0</v>
      </c>
      <c r="P95" s="5">
        <v>0</v>
      </c>
      <c r="Q95" s="5">
        <v>0</v>
      </c>
      <c r="R95" s="5">
        <v>0</v>
      </c>
      <c r="S95" s="5">
        <v>0</v>
      </c>
      <c r="T95" s="5">
        <v>0</v>
      </c>
      <c r="U95" s="5">
        <v>0</v>
      </c>
      <c r="V95" s="5">
        <v>0</v>
      </c>
      <c r="W95" s="1">
        <f t="shared" si="1"/>
        <v>8</v>
      </c>
    </row>
    <row r="96" spans="1:23" x14ac:dyDescent="0.2">
      <c r="A96" s="4" t="s">
        <v>95</v>
      </c>
      <c r="B96" s="5" t="s">
        <v>3</v>
      </c>
      <c r="C96" s="5" t="s">
        <v>3</v>
      </c>
      <c r="D96" s="5">
        <v>1</v>
      </c>
      <c r="E96" s="5">
        <v>0</v>
      </c>
      <c r="F96" s="5">
        <v>0</v>
      </c>
      <c r="G96" s="5">
        <v>3</v>
      </c>
      <c r="H96" s="5">
        <v>0</v>
      </c>
      <c r="I96" s="5">
        <v>4</v>
      </c>
      <c r="J96" s="5">
        <v>100</v>
      </c>
      <c r="K96" s="5">
        <v>43</v>
      </c>
      <c r="L96" s="5">
        <v>0</v>
      </c>
      <c r="M96" s="5">
        <v>0</v>
      </c>
      <c r="N96" s="5">
        <v>0</v>
      </c>
      <c r="O96" s="5">
        <v>0</v>
      </c>
      <c r="P96" s="5">
        <v>1092</v>
      </c>
      <c r="Q96" s="5">
        <v>782</v>
      </c>
      <c r="R96" s="5">
        <v>1529</v>
      </c>
      <c r="S96" s="5">
        <v>0</v>
      </c>
      <c r="T96" s="5">
        <v>0</v>
      </c>
      <c r="U96" s="5">
        <v>0</v>
      </c>
      <c r="V96" s="5">
        <v>597</v>
      </c>
      <c r="W96" s="1">
        <f t="shared" si="1"/>
        <v>3553</v>
      </c>
    </row>
    <row r="97" spans="1:23" x14ac:dyDescent="0.2">
      <c r="A97" s="4" t="s">
        <v>96</v>
      </c>
      <c r="B97" s="5" t="s">
        <v>4</v>
      </c>
      <c r="C97" s="5" t="s">
        <v>3</v>
      </c>
      <c r="D97" s="5">
        <v>0</v>
      </c>
      <c r="E97" s="5">
        <v>0</v>
      </c>
      <c r="F97" s="5">
        <v>0</v>
      </c>
      <c r="G97" s="5">
        <v>0</v>
      </c>
      <c r="H97" s="5">
        <v>0</v>
      </c>
      <c r="I97" s="5">
        <v>0</v>
      </c>
      <c r="J97" s="5">
        <v>0</v>
      </c>
      <c r="K97" s="5">
        <v>0</v>
      </c>
      <c r="L97" s="5">
        <v>0</v>
      </c>
      <c r="M97" s="5">
        <v>0</v>
      </c>
      <c r="N97" s="5">
        <v>0</v>
      </c>
      <c r="O97" s="5">
        <v>0</v>
      </c>
      <c r="P97" s="5">
        <v>0</v>
      </c>
      <c r="Q97" s="5">
        <v>0</v>
      </c>
      <c r="R97" s="5">
        <v>0</v>
      </c>
      <c r="S97" s="5">
        <v>0</v>
      </c>
      <c r="T97" s="5">
        <v>0</v>
      </c>
      <c r="U97" s="5">
        <v>0</v>
      </c>
      <c r="V97" s="5">
        <v>3</v>
      </c>
      <c r="W97" s="1">
        <f t="shared" si="1"/>
        <v>0</v>
      </c>
    </row>
    <row r="98" spans="1:23" x14ac:dyDescent="0.2">
      <c r="A98" s="4" t="s">
        <v>97</v>
      </c>
      <c r="B98" s="5" t="s">
        <v>7</v>
      </c>
      <c r="C98" s="5" t="s">
        <v>8</v>
      </c>
      <c r="D98" s="5">
        <v>0</v>
      </c>
      <c r="E98" s="5">
        <v>0</v>
      </c>
      <c r="F98" s="5">
        <v>0</v>
      </c>
      <c r="G98" s="5">
        <v>0</v>
      </c>
      <c r="H98" s="5">
        <v>0</v>
      </c>
      <c r="I98" s="5">
        <v>43</v>
      </c>
      <c r="J98" s="5">
        <v>0</v>
      </c>
      <c r="K98" s="5">
        <v>0</v>
      </c>
      <c r="L98" s="5">
        <v>56</v>
      </c>
      <c r="M98" s="5">
        <v>0</v>
      </c>
      <c r="N98" s="5">
        <v>0</v>
      </c>
      <c r="O98" s="5">
        <v>0</v>
      </c>
      <c r="P98" s="5">
        <v>0</v>
      </c>
      <c r="Q98" s="5">
        <v>0</v>
      </c>
      <c r="R98" s="5">
        <v>0</v>
      </c>
      <c r="S98" s="5">
        <v>0</v>
      </c>
      <c r="T98" s="5">
        <v>0</v>
      </c>
      <c r="U98" s="5">
        <v>0</v>
      </c>
      <c r="V98" s="5">
        <v>0</v>
      </c>
      <c r="W98" s="1">
        <f t="shared" si="1"/>
        <v>99</v>
      </c>
    </row>
    <row r="99" spans="1:23" x14ac:dyDescent="0.2">
      <c r="A99" s="4" t="s">
        <v>98</v>
      </c>
      <c r="B99" s="5" t="s">
        <v>7</v>
      </c>
      <c r="C99" s="5" t="s">
        <v>8</v>
      </c>
      <c r="D99" s="5">
        <v>0</v>
      </c>
      <c r="E99" s="5">
        <v>0</v>
      </c>
      <c r="F99" s="5">
        <v>41</v>
      </c>
      <c r="G99" s="5">
        <v>0</v>
      </c>
      <c r="H99" s="5">
        <v>973</v>
      </c>
      <c r="I99" s="5">
        <v>0</v>
      </c>
      <c r="J99" s="5">
        <v>851</v>
      </c>
      <c r="K99" s="5">
        <v>1850</v>
      </c>
      <c r="L99" s="5">
        <v>0</v>
      </c>
      <c r="M99" s="5">
        <v>0</v>
      </c>
      <c r="N99" s="5">
        <v>0</v>
      </c>
      <c r="O99" s="5">
        <v>0</v>
      </c>
      <c r="P99" s="5">
        <v>1656</v>
      </c>
      <c r="Q99" s="5">
        <v>3669</v>
      </c>
      <c r="R99" s="5">
        <v>11727</v>
      </c>
      <c r="S99" s="5">
        <v>0</v>
      </c>
      <c r="T99" s="5">
        <v>0</v>
      </c>
      <c r="U99" s="5">
        <v>0</v>
      </c>
      <c r="V99" s="5">
        <v>1</v>
      </c>
      <c r="W99" s="1">
        <f t="shared" si="1"/>
        <v>20767</v>
      </c>
    </row>
    <row r="100" spans="1:23" x14ac:dyDescent="0.2">
      <c r="A100" s="4" t="s">
        <v>99</v>
      </c>
      <c r="B100" s="5" t="s">
        <v>12</v>
      </c>
      <c r="C100" s="5" t="s">
        <v>8</v>
      </c>
      <c r="D100" s="5">
        <v>0</v>
      </c>
      <c r="E100" s="5">
        <v>0</v>
      </c>
      <c r="F100" s="5">
        <v>0</v>
      </c>
      <c r="G100" s="5">
        <v>0</v>
      </c>
      <c r="H100" s="5">
        <v>0</v>
      </c>
      <c r="I100" s="5">
        <v>0</v>
      </c>
      <c r="J100" s="5">
        <v>0</v>
      </c>
      <c r="K100" s="5">
        <v>0</v>
      </c>
      <c r="L100" s="5">
        <v>0</v>
      </c>
      <c r="M100" s="5">
        <v>0</v>
      </c>
      <c r="N100" s="5">
        <v>0</v>
      </c>
      <c r="O100" s="5">
        <v>0</v>
      </c>
      <c r="P100" s="5">
        <v>0</v>
      </c>
      <c r="Q100" s="5">
        <v>0</v>
      </c>
      <c r="R100" s="5">
        <v>2382</v>
      </c>
      <c r="S100" s="5">
        <v>0</v>
      </c>
      <c r="T100" s="5">
        <v>0</v>
      </c>
      <c r="U100" s="5">
        <v>0</v>
      </c>
      <c r="V100" s="5">
        <v>0</v>
      </c>
      <c r="W100" s="1">
        <f t="shared" si="1"/>
        <v>2382</v>
      </c>
    </row>
    <row r="101" spans="1:23" x14ac:dyDescent="0.2">
      <c r="A101" s="4" t="s">
        <v>100</v>
      </c>
      <c r="B101" s="5" t="s">
        <v>4</v>
      </c>
      <c r="C101" s="5" t="s">
        <v>3</v>
      </c>
      <c r="D101" s="5">
        <v>0</v>
      </c>
      <c r="E101" s="5">
        <v>0</v>
      </c>
      <c r="F101" s="5">
        <v>0</v>
      </c>
      <c r="G101" s="5">
        <v>0</v>
      </c>
      <c r="H101" s="5">
        <v>0</v>
      </c>
      <c r="I101" s="5">
        <v>0</v>
      </c>
      <c r="J101" s="5">
        <v>0</v>
      </c>
      <c r="K101" s="5">
        <v>0</v>
      </c>
      <c r="L101" s="5">
        <v>0</v>
      </c>
      <c r="M101" s="5">
        <v>0</v>
      </c>
      <c r="N101" s="5">
        <v>0</v>
      </c>
      <c r="O101" s="5">
        <v>0</v>
      </c>
      <c r="P101" s="5">
        <v>0</v>
      </c>
      <c r="Q101" s="5">
        <v>0</v>
      </c>
      <c r="R101" s="5">
        <v>0</v>
      </c>
      <c r="S101" s="5">
        <v>0</v>
      </c>
      <c r="T101" s="5">
        <v>356</v>
      </c>
      <c r="U101" s="5">
        <v>0</v>
      </c>
      <c r="V101" s="5">
        <v>0</v>
      </c>
      <c r="W101" s="1">
        <f t="shared" si="1"/>
        <v>356</v>
      </c>
    </row>
    <row r="102" spans="1:23" x14ac:dyDescent="0.2">
      <c r="A102" s="4" t="s">
        <v>101</v>
      </c>
      <c r="B102" s="5" t="s">
        <v>3</v>
      </c>
      <c r="C102" s="5" t="s">
        <v>3</v>
      </c>
      <c r="D102" s="5">
        <v>0</v>
      </c>
      <c r="E102" s="5">
        <v>0</v>
      </c>
      <c r="F102" s="5">
        <v>0</v>
      </c>
      <c r="G102" s="5">
        <v>0</v>
      </c>
      <c r="H102" s="5">
        <v>0</v>
      </c>
      <c r="I102" s="5">
        <v>0</v>
      </c>
      <c r="J102" s="5">
        <v>0</v>
      </c>
      <c r="K102" s="5">
        <v>0</v>
      </c>
      <c r="L102" s="5">
        <v>0</v>
      </c>
      <c r="M102" s="5">
        <v>0</v>
      </c>
      <c r="N102" s="5">
        <v>0</v>
      </c>
      <c r="O102" s="5">
        <v>0</v>
      </c>
      <c r="P102" s="5">
        <v>0</v>
      </c>
      <c r="Q102" s="5">
        <v>1676</v>
      </c>
      <c r="R102" s="5">
        <v>757</v>
      </c>
      <c r="S102" s="5">
        <v>0</v>
      </c>
      <c r="T102" s="5">
        <v>0</v>
      </c>
      <c r="U102" s="5">
        <v>0</v>
      </c>
      <c r="V102" s="5">
        <v>0</v>
      </c>
      <c r="W102" s="1">
        <f t="shared" si="1"/>
        <v>2433</v>
      </c>
    </row>
    <row r="103" spans="1:23" x14ac:dyDescent="0.2">
      <c r="A103" s="4" t="s">
        <v>141</v>
      </c>
      <c r="B103" s="5" t="s">
        <v>4</v>
      </c>
      <c r="C103" s="5" t="s">
        <v>3</v>
      </c>
      <c r="D103" s="5">
        <v>1</v>
      </c>
      <c r="E103" s="5">
        <v>0</v>
      </c>
      <c r="F103" s="5">
        <v>2</v>
      </c>
      <c r="G103" s="5">
        <v>0</v>
      </c>
      <c r="H103" s="5">
        <v>0</v>
      </c>
      <c r="I103" s="5">
        <v>2</v>
      </c>
      <c r="J103" s="5">
        <v>0</v>
      </c>
      <c r="K103" s="5">
        <v>198</v>
      </c>
      <c r="L103" s="5">
        <v>0</v>
      </c>
      <c r="M103" s="5">
        <v>0</v>
      </c>
      <c r="N103" s="5">
        <v>0</v>
      </c>
      <c r="O103" s="5">
        <v>0</v>
      </c>
      <c r="P103" s="5">
        <v>0</v>
      </c>
      <c r="Q103" s="5">
        <v>16700</v>
      </c>
      <c r="R103" s="5">
        <v>0</v>
      </c>
      <c r="S103" s="5">
        <v>1019</v>
      </c>
      <c r="T103" s="5">
        <v>441</v>
      </c>
      <c r="U103" s="5">
        <v>0</v>
      </c>
      <c r="V103" s="5">
        <v>0</v>
      </c>
      <c r="W103" s="1">
        <f t="shared" si="1"/>
        <v>18362</v>
      </c>
    </row>
    <row r="104" spans="1:23" x14ac:dyDescent="0.2">
      <c r="A104" s="4" t="s">
        <v>102</v>
      </c>
      <c r="B104" s="5" t="s">
        <v>4</v>
      </c>
      <c r="C104" s="5" t="s">
        <v>3</v>
      </c>
      <c r="D104" s="5">
        <v>0</v>
      </c>
      <c r="E104" s="5">
        <v>0</v>
      </c>
      <c r="F104" s="5">
        <v>0</v>
      </c>
      <c r="G104" s="5">
        <v>0</v>
      </c>
      <c r="H104" s="5">
        <v>0</v>
      </c>
      <c r="I104" s="5">
        <v>0</v>
      </c>
      <c r="J104" s="5">
        <v>0</v>
      </c>
      <c r="K104" s="5">
        <v>0</v>
      </c>
      <c r="L104" s="5">
        <v>0</v>
      </c>
      <c r="M104" s="5">
        <v>0</v>
      </c>
      <c r="N104" s="5">
        <v>0</v>
      </c>
      <c r="O104" s="5">
        <v>0</v>
      </c>
      <c r="P104" s="5">
        <v>0</v>
      </c>
      <c r="Q104" s="5">
        <v>0</v>
      </c>
      <c r="R104" s="5">
        <v>687</v>
      </c>
      <c r="S104" s="5">
        <v>0</v>
      </c>
      <c r="T104" s="5">
        <v>0</v>
      </c>
      <c r="U104" s="5">
        <v>0</v>
      </c>
      <c r="V104" s="5">
        <v>0</v>
      </c>
      <c r="W104" s="1">
        <f t="shared" si="1"/>
        <v>687</v>
      </c>
    </row>
    <row r="105" spans="1:23" x14ac:dyDescent="0.2">
      <c r="A105" s="4" t="s">
        <v>103</v>
      </c>
      <c r="B105" s="5" t="s">
        <v>7</v>
      </c>
      <c r="C105" s="5" t="s">
        <v>8</v>
      </c>
      <c r="D105" s="5">
        <v>0</v>
      </c>
      <c r="E105" s="5">
        <v>0</v>
      </c>
      <c r="F105" s="5">
        <v>0</v>
      </c>
      <c r="G105" s="5">
        <v>0</v>
      </c>
      <c r="H105" s="5">
        <v>0</v>
      </c>
      <c r="I105" s="5">
        <v>1</v>
      </c>
      <c r="J105" s="5">
        <v>31</v>
      </c>
      <c r="K105" s="5">
        <v>0</v>
      </c>
      <c r="L105" s="5">
        <v>0</v>
      </c>
      <c r="M105" s="5">
        <v>707</v>
      </c>
      <c r="N105" s="5">
        <v>1277</v>
      </c>
      <c r="O105" s="5">
        <v>0</v>
      </c>
      <c r="P105" s="5">
        <v>0</v>
      </c>
      <c r="Q105" s="5">
        <v>5371</v>
      </c>
      <c r="R105" s="5">
        <v>119</v>
      </c>
      <c r="S105" s="5">
        <v>349</v>
      </c>
      <c r="T105" s="5">
        <v>159</v>
      </c>
      <c r="U105" s="5">
        <v>0</v>
      </c>
      <c r="V105" s="5">
        <v>0</v>
      </c>
      <c r="W105" s="1">
        <f t="shared" si="1"/>
        <v>8014</v>
      </c>
    </row>
    <row r="106" spans="1:23" x14ac:dyDescent="0.2">
      <c r="A106" s="4" t="s">
        <v>104</v>
      </c>
      <c r="B106" s="5" t="s">
        <v>3</v>
      </c>
      <c r="C106" s="5" t="s">
        <v>3</v>
      </c>
      <c r="D106" s="5">
        <v>0</v>
      </c>
      <c r="E106" s="5">
        <v>0</v>
      </c>
      <c r="F106" s="5">
        <v>0</v>
      </c>
      <c r="G106" s="5">
        <v>0</v>
      </c>
      <c r="H106" s="5">
        <v>0</v>
      </c>
      <c r="I106" s="5">
        <v>0</v>
      </c>
      <c r="J106" s="5">
        <v>0</v>
      </c>
      <c r="K106" s="5">
        <v>0</v>
      </c>
      <c r="L106" s="5">
        <v>0</v>
      </c>
      <c r="M106" s="5">
        <v>0</v>
      </c>
      <c r="N106" s="5">
        <v>0</v>
      </c>
      <c r="O106" s="5">
        <v>0</v>
      </c>
      <c r="P106" s="5">
        <v>2649</v>
      </c>
      <c r="Q106" s="5">
        <v>0</v>
      </c>
      <c r="R106" s="5">
        <v>0</v>
      </c>
      <c r="S106" s="5">
        <v>0</v>
      </c>
      <c r="T106" s="5">
        <v>3186</v>
      </c>
      <c r="U106" s="5">
        <v>0</v>
      </c>
      <c r="V106" s="5">
        <v>0</v>
      </c>
      <c r="W106" s="1">
        <f t="shared" si="1"/>
        <v>5835</v>
      </c>
    </row>
    <row r="107" spans="1:23" x14ac:dyDescent="0.2">
      <c r="A107" s="4" t="s">
        <v>105</v>
      </c>
      <c r="B107" s="5" t="s">
        <v>11</v>
      </c>
      <c r="C107" s="5" t="s">
        <v>3</v>
      </c>
      <c r="D107" s="5">
        <v>0</v>
      </c>
      <c r="E107" s="5">
        <v>0</v>
      </c>
      <c r="F107" s="5">
        <v>0</v>
      </c>
      <c r="G107" s="5">
        <v>0</v>
      </c>
      <c r="H107" s="5">
        <v>0</v>
      </c>
      <c r="I107" s="5">
        <v>0</v>
      </c>
      <c r="J107" s="5">
        <v>0</v>
      </c>
      <c r="K107" s="5">
        <v>0</v>
      </c>
      <c r="L107" s="5">
        <v>0</v>
      </c>
      <c r="M107" s="5">
        <v>228</v>
      </c>
      <c r="N107" s="5">
        <v>0</v>
      </c>
      <c r="O107" s="5">
        <v>0</v>
      </c>
      <c r="P107" s="5">
        <v>0</v>
      </c>
      <c r="Q107" s="5">
        <v>0</v>
      </c>
      <c r="R107" s="5">
        <v>0</v>
      </c>
      <c r="S107" s="5">
        <v>0</v>
      </c>
      <c r="T107" s="5">
        <v>0</v>
      </c>
      <c r="U107" s="5">
        <v>0</v>
      </c>
      <c r="V107" s="5">
        <v>0</v>
      </c>
      <c r="W107" s="1">
        <f t="shared" si="1"/>
        <v>228</v>
      </c>
    </row>
    <row r="108" spans="1:23" x14ac:dyDescent="0.2">
      <c r="A108" s="4" t="s">
        <v>106</v>
      </c>
      <c r="B108" s="5" t="s">
        <v>4</v>
      </c>
      <c r="C108" s="5" t="s">
        <v>3</v>
      </c>
      <c r="D108" s="5">
        <v>0</v>
      </c>
      <c r="E108" s="5">
        <v>0</v>
      </c>
      <c r="F108" s="5">
        <v>0</v>
      </c>
      <c r="G108" s="5">
        <v>0</v>
      </c>
      <c r="H108" s="5">
        <v>0</v>
      </c>
      <c r="I108" s="5">
        <v>0</v>
      </c>
      <c r="J108" s="5">
        <v>0</v>
      </c>
      <c r="K108" s="5">
        <v>0</v>
      </c>
      <c r="L108" s="5">
        <v>0</v>
      </c>
      <c r="M108" s="5">
        <v>0</v>
      </c>
      <c r="N108" s="5">
        <v>2206</v>
      </c>
      <c r="O108" s="5">
        <v>0</v>
      </c>
      <c r="P108" s="5">
        <v>0</v>
      </c>
      <c r="Q108" s="5">
        <v>0</v>
      </c>
      <c r="R108" s="5">
        <v>1840</v>
      </c>
      <c r="S108" s="5">
        <v>1465</v>
      </c>
      <c r="T108" s="5">
        <v>0</v>
      </c>
      <c r="U108" s="5">
        <v>0</v>
      </c>
      <c r="V108" s="5">
        <v>0</v>
      </c>
      <c r="W108" s="1">
        <f t="shared" si="1"/>
        <v>5511</v>
      </c>
    </row>
    <row r="109" spans="1:23" x14ac:dyDescent="0.2">
      <c r="A109" s="4" t="s">
        <v>107</v>
      </c>
      <c r="B109" s="5" t="s">
        <v>4</v>
      </c>
      <c r="C109" s="5" t="s">
        <v>3</v>
      </c>
      <c r="D109" s="5">
        <v>0</v>
      </c>
      <c r="E109" s="5">
        <v>0</v>
      </c>
      <c r="F109" s="5">
        <v>0</v>
      </c>
      <c r="G109" s="5">
        <v>0</v>
      </c>
      <c r="H109" s="5">
        <v>0</v>
      </c>
      <c r="I109" s="5">
        <v>0</v>
      </c>
      <c r="J109" s="5">
        <v>0</v>
      </c>
      <c r="K109" s="5">
        <v>21</v>
      </c>
      <c r="L109" s="5">
        <v>0</v>
      </c>
      <c r="M109" s="5">
        <v>0</v>
      </c>
      <c r="N109" s="5">
        <v>0</v>
      </c>
      <c r="O109" s="5">
        <v>0</v>
      </c>
      <c r="P109" s="5">
        <v>0</v>
      </c>
      <c r="Q109" s="5">
        <v>0</v>
      </c>
      <c r="R109" s="5">
        <v>0</v>
      </c>
      <c r="S109" s="5">
        <v>0</v>
      </c>
      <c r="T109" s="5">
        <v>0</v>
      </c>
      <c r="U109" s="5">
        <v>0</v>
      </c>
      <c r="V109" s="5">
        <v>0</v>
      </c>
      <c r="W109" s="1">
        <f t="shared" si="1"/>
        <v>21</v>
      </c>
    </row>
    <row r="110" spans="1:23" x14ac:dyDescent="0.2">
      <c r="A110" s="4" t="s">
        <v>108</v>
      </c>
      <c r="B110" s="5" t="s">
        <v>16</v>
      </c>
      <c r="C110" s="5" t="s">
        <v>3</v>
      </c>
      <c r="D110" s="5">
        <v>0</v>
      </c>
      <c r="E110" s="5">
        <v>0</v>
      </c>
      <c r="F110" s="5">
        <v>0</v>
      </c>
      <c r="G110" s="5">
        <v>0</v>
      </c>
      <c r="H110" s="5">
        <v>0</v>
      </c>
      <c r="I110" s="5">
        <v>0</v>
      </c>
      <c r="J110" s="5">
        <v>0</v>
      </c>
      <c r="K110" s="5">
        <v>0</v>
      </c>
      <c r="L110" s="5">
        <v>0</v>
      </c>
      <c r="M110" s="5">
        <v>0</v>
      </c>
      <c r="N110" s="5">
        <v>0</v>
      </c>
      <c r="O110" s="5">
        <v>0</v>
      </c>
      <c r="P110" s="5">
        <v>0</v>
      </c>
      <c r="Q110" s="5">
        <v>0</v>
      </c>
      <c r="R110" s="5">
        <v>766</v>
      </c>
      <c r="S110" s="5">
        <v>0</v>
      </c>
      <c r="T110" s="5">
        <v>0</v>
      </c>
      <c r="U110" s="5">
        <v>0</v>
      </c>
      <c r="V110" s="5">
        <v>0</v>
      </c>
      <c r="W110" s="1">
        <f t="shared" si="1"/>
        <v>766</v>
      </c>
    </row>
    <row r="111" spans="1:23" x14ac:dyDescent="0.2">
      <c r="A111" s="7" t="s">
        <v>109</v>
      </c>
      <c r="B111" s="3" t="s">
        <v>14</v>
      </c>
      <c r="C111" s="3" t="s">
        <v>8</v>
      </c>
      <c r="D111" s="5">
        <v>0</v>
      </c>
      <c r="E111" s="3">
        <v>0</v>
      </c>
      <c r="F111" s="3">
        <v>0</v>
      </c>
      <c r="G111" s="3">
        <v>0</v>
      </c>
      <c r="H111" s="3">
        <v>0</v>
      </c>
      <c r="I111" s="3">
        <v>0</v>
      </c>
      <c r="J111" s="3">
        <v>0</v>
      </c>
      <c r="K111" s="3">
        <v>0</v>
      </c>
      <c r="L111" s="3">
        <v>0</v>
      </c>
      <c r="M111" s="3">
        <v>91</v>
      </c>
      <c r="N111" s="3">
        <v>0</v>
      </c>
      <c r="O111" s="3">
        <v>0</v>
      </c>
      <c r="P111" s="3">
        <v>0</v>
      </c>
      <c r="Q111" s="3">
        <v>0</v>
      </c>
      <c r="R111" s="3">
        <v>0</v>
      </c>
      <c r="S111" s="3">
        <v>0</v>
      </c>
      <c r="T111" s="3">
        <v>0</v>
      </c>
      <c r="U111" s="5">
        <v>0</v>
      </c>
      <c r="V111" s="5">
        <v>0</v>
      </c>
      <c r="W111" s="1">
        <f t="shared" si="1"/>
        <v>91</v>
      </c>
    </row>
    <row r="112" spans="1:23" x14ac:dyDescent="0.2">
      <c r="A112" s="2" t="s">
        <v>160</v>
      </c>
      <c r="B112" s="8"/>
      <c r="C112" s="8"/>
      <c r="D112" s="8"/>
      <c r="E112" s="8">
        <f t="shared" ref="E112:W112" si="2">SUM(E3:E111)</f>
        <v>950</v>
      </c>
      <c r="F112" s="8">
        <f t="shared" si="2"/>
        <v>3631</v>
      </c>
      <c r="G112" s="8">
        <f t="shared" si="2"/>
        <v>4090</v>
      </c>
      <c r="H112" s="8">
        <f t="shared" si="2"/>
        <v>8131</v>
      </c>
      <c r="I112" s="8">
        <f t="shared" si="2"/>
        <v>851</v>
      </c>
      <c r="J112" s="8">
        <f t="shared" si="2"/>
        <v>1546</v>
      </c>
      <c r="K112" s="8">
        <f t="shared" si="2"/>
        <v>32990</v>
      </c>
      <c r="L112" s="8">
        <f t="shared" si="2"/>
        <v>27875</v>
      </c>
      <c r="M112" s="8">
        <f t="shared" si="2"/>
        <v>114067</v>
      </c>
      <c r="N112" s="8">
        <f t="shared" si="2"/>
        <v>83654</v>
      </c>
      <c r="O112" s="8">
        <f t="shared" si="2"/>
        <v>118621</v>
      </c>
      <c r="P112" s="8">
        <f t="shared" si="2"/>
        <v>132894</v>
      </c>
      <c r="Q112" s="8">
        <f t="shared" si="2"/>
        <v>78847</v>
      </c>
      <c r="R112" s="8">
        <f t="shared" si="2"/>
        <v>67805</v>
      </c>
      <c r="S112" s="8">
        <f>SUM(S3:S111)</f>
        <v>128372</v>
      </c>
      <c r="T112" s="8">
        <f t="shared" si="2"/>
        <v>101536</v>
      </c>
      <c r="U112" s="8">
        <f t="shared" si="2"/>
        <v>2</v>
      </c>
      <c r="V112" s="8">
        <f t="shared" si="2"/>
        <v>610</v>
      </c>
      <c r="W112" s="8">
        <f t="shared" si="2"/>
        <v>905860</v>
      </c>
    </row>
    <row r="113" spans="1:23" x14ac:dyDescent="0.2">
      <c r="A113" s="2" t="s">
        <v>161</v>
      </c>
      <c r="B113" s="8"/>
      <c r="C113" s="8"/>
      <c r="D113" s="8">
        <f t="shared" ref="D113:W113" si="3">COUNTIF(D3:D111,"&gt;0")</f>
        <v>15</v>
      </c>
      <c r="E113" s="8">
        <f t="shared" si="3"/>
        <v>7</v>
      </c>
      <c r="F113" s="8">
        <f t="shared" si="3"/>
        <v>15</v>
      </c>
      <c r="G113" s="8">
        <f t="shared" si="3"/>
        <v>7</v>
      </c>
      <c r="H113" s="8">
        <f t="shared" si="3"/>
        <v>14</v>
      </c>
      <c r="I113" s="8">
        <f t="shared" si="3"/>
        <v>19</v>
      </c>
      <c r="J113" s="8">
        <f t="shared" si="3"/>
        <v>17</v>
      </c>
      <c r="K113" s="8">
        <f t="shared" si="3"/>
        <v>25</v>
      </c>
      <c r="L113" s="8">
        <f t="shared" si="3"/>
        <v>11</v>
      </c>
      <c r="M113" s="8">
        <f t="shared" si="3"/>
        <v>23</v>
      </c>
      <c r="N113" s="8">
        <f t="shared" si="3"/>
        <v>22</v>
      </c>
      <c r="O113" s="8">
        <f t="shared" si="3"/>
        <v>13</v>
      </c>
      <c r="P113" s="8">
        <f t="shared" si="3"/>
        <v>13</v>
      </c>
      <c r="Q113" s="8">
        <f t="shared" si="3"/>
        <v>31</v>
      </c>
      <c r="R113" s="8">
        <f t="shared" si="3"/>
        <v>33</v>
      </c>
      <c r="S113" s="8">
        <f t="shared" si="3"/>
        <v>21</v>
      </c>
      <c r="T113" s="8">
        <f t="shared" si="3"/>
        <v>23</v>
      </c>
      <c r="U113" s="8">
        <f t="shared" si="3"/>
        <v>2</v>
      </c>
      <c r="V113" s="8">
        <f t="shared" si="3"/>
        <v>12</v>
      </c>
      <c r="W113" s="8">
        <f t="shared" si="3"/>
        <v>105</v>
      </c>
    </row>
    <row r="114" spans="1:23" x14ac:dyDescent="0.2">
      <c r="A114" s="9" t="s">
        <v>111</v>
      </c>
      <c r="B114" s="5"/>
      <c r="C114" s="5">
        <v>100</v>
      </c>
      <c r="D114" s="5"/>
      <c r="E114" s="5">
        <v>114</v>
      </c>
      <c r="F114" s="5">
        <v>6</v>
      </c>
      <c r="G114" s="5">
        <v>215</v>
      </c>
      <c r="H114" s="5">
        <v>115</v>
      </c>
      <c r="I114" s="5">
        <v>904</v>
      </c>
      <c r="J114" s="5">
        <v>424</v>
      </c>
      <c r="K114" s="5">
        <v>1890</v>
      </c>
      <c r="L114" s="5">
        <v>7550</v>
      </c>
      <c r="M114" s="5">
        <v>9882</v>
      </c>
      <c r="N114" s="5">
        <v>33319</v>
      </c>
      <c r="O114" s="5">
        <v>3294</v>
      </c>
      <c r="P114" s="5">
        <v>1415</v>
      </c>
      <c r="Q114" s="5">
        <v>19567</v>
      </c>
      <c r="R114" s="5">
        <v>16236</v>
      </c>
      <c r="S114" s="5">
        <v>51</v>
      </c>
      <c r="T114" s="5">
        <v>7653</v>
      </c>
      <c r="U114" s="5">
        <v>34148</v>
      </c>
      <c r="V114" s="5">
        <v>33331</v>
      </c>
    </row>
    <row r="115" spans="1:23" x14ac:dyDescent="0.2">
      <c r="A115" s="9" t="s">
        <v>112</v>
      </c>
      <c r="B115" s="5"/>
      <c r="C115" s="5">
        <v>2.5</v>
      </c>
      <c r="D115" s="5"/>
      <c r="E115" s="5">
        <v>0</v>
      </c>
      <c r="F115" s="5">
        <v>0</v>
      </c>
      <c r="G115" s="5">
        <v>0</v>
      </c>
      <c r="H115" s="5">
        <v>0</v>
      </c>
      <c r="I115" s="5">
        <v>0</v>
      </c>
      <c r="J115" s="5">
        <v>0</v>
      </c>
      <c r="K115" s="5">
        <v>0</v>
      </c>
      <c r="L115" s="5">
        <v>0</v>
      </c>
      <c r="M115" s="5">
        <v>0</v>
      </c>
      <c r="N115" s="5">
        <v>0</v>
      </c>
      <c r="O115" s="5">
        <v>0</v>
      </c>
      <c r="P115" s="5">
        <v>0</v>
      </c>
      <c r="Q115" s="5">
        <v>0</v>
      </c>
      <c r="R115" s="5">
        <v>0</v>
      </c>
      <c r="S115" s="5">
        <v>0</v>
      </c>
      <c r="T115" s="5">
        <v>0</v>
      </c>
      <c r="U115" s="5">
        <v>0</v>
      </c>
      <c r="V115" s="5">
        <v>0</v>
      </c>
    </row>
    <row r="116" spans="1:23" x14ac:dyDescent="0.2">
      <c r="A116" s="9" t="s">
        <v>113</v>
      </c>
      <c r="B116" s="5"/>
      <c r="C116" s="5">
        <v>12.5</v>
      </c>
      <c r="D116" s="5"/>
      <c r="E116" s="5">
        <v>0</v>
      </c>
      <c r="F116" s="5">
        <v>0</v>
      </c>
      <c r="G116" s="5">
        <v>499</v>
      </c>
      <c r="H116" s="5">
        <v>0</v>
      </c>
      <c r="I116" s="5">
        <v>297</v>
      </c>
      <c r="J116" s="5">
        <v>135</v>
      </c>
      <c r="K116" s="5">
        <v>0</v>
      </c>
      <c r="L116" s="5">
        <v>0</v>
      </c>
      <c r="M116" s="5">
        <v>3758</v>
      </c>
      <c r="N116" s="5">
        <v>0</v>
      </c>
      <c r="O116" s="5">
        <v>0</v>
      </c>
      <c r="P116" s="5">
        <v>0</v>
      </c>
      <c r="Q116" s="5">
        <v>3125</v>
      </c>
      <c r="R116" s="5">
        <v>6525</v>
      </c>
      <c r="S116" s="5">
        <v>235</v>
      </c>
      <c r="T116" s="5">
        <v>0</v>
      </c>
      <c r="U116" s="5">
        <v>5351</v>
      </c>
      <c r="V116" s="5">
        <v>0</v>
      </c>
    </row>
    <row r="117" spans="1:23" x14ac:dyDescent="0.2">
      <c r="A117" s="9" t="s">
        <v>114</v>
      </c>
      <c r="B117" s="5"/>
      <c r="C117" s="5">
        <v>25</v>
      </c>
      <c r="D117" s="5"/>
      <c r="E117" s="5">
        <v>0</v>
      </c>
      <c r="F117" s="5">
        <v>12</v>
      </c>
      <c r="G117" s="5">
        <v>336</v>
      </c>
      <c r="H117" s="5">
        <v>0</v>
      </c>
      <c r="I117" s="5">
        <v>452</v>
      </c>
      <c r="J117" s="5">
        <v>157</v>
      </c>
      <c r="K117" s="5">
        <v>1</v>
      </c>
      <c r="L117" s="5">
        <v>0</v>
      </c>
      <c r="M117" s="5">
        <v>2794</v>
      </c>
      <c r="N117" s="5">
        <v>9036</v>
      </c>
      <c r="O117" s="5">
        <v>90</v>
      </c>
      <c r="P117" s="5">
        <v>14</v>
      </c>
      <c r="Q117" s="5">
        <v>2</v>
      </c>
      <c r="R117" s="5">
        <v>8475</v>
      </c>
      <c r="S117" s="5">
        <v>6662</v>
      </c>
      <c r="T117" s="5">
        <v>0</v>
      </c>
      <c r="U117" s="5">
        <v>5673</v>
      </c>
      <c r="V117" s="5">
        <v>5835</v>
      </c>
    </row>
    <row r="118" spans="1:23" x14ac:dyDescent="0.2">
      <c r="A118" s="10" t="s">
        <v>115</v>
      </c>
      <c r="B118" s="3"/>
      <c r="C118" s="3">
        <v>50</v>
      </c>
      <c r="D118" s="3"/>
      <c r="E118" s="3">
        <v>0</v>
      </c>
      <c r="F118" s="3">
        <v>108</v>
      </c>
      <c r="G118" s="3">
        <v>1</v>
      </c>
      <c r="H118" s="3">
        <v>94</v>
      </c>
      <c r="I118" s="3">
        <v>18</v>
      </c>
      <c r="J118" s="3">
        <v>175</v>
      </c>
      <c r="K118" s="3">
        <v>428</v>
      </c>
      <c r="L118" s="3">
        <v>3641</v>
      </c>
      <c r="M118" s="3">
        <v>3519</v>
      </c>
      <c r="N118" s="3">
        <v>4964</v>
      </c>
      <c r="O118" s="3">
        <v>964</v>
      </c>
      <c r="P118" s="3">
        <v>971</v>
      </c>
      <c r="Q118" s="3">
        <v>0</v>
      </c>
      <c r="R118" s="3">
        <v>21844</v>
      </c>
      <c r="S118" s="3">
        <v>0</v>
      </c>
      <c r="T118" s="3">
        <v>7</v>
      </c>
      <c r="U118" s="3">
        <v>24154</v>
      </c>
      <c r="V118" s="3">
        <v>18889</v>
      </c>
    </row>
    <row r="119" spans="1:23" ht="18.75" customHeight="1" x14ac:dyDescent="0.2">
      <c r="A119" s="30" t="s">
        <v>171</v>
      </c>
      <c r="B119" s="30"/>
      <c r="C119" s="30"/>
      <c r="D119" s="30"/>
      <c r="E119" s="30"/>
      <c r="F119" s="30"/>
      <c r="G119" s="30"/>
      <c r="H119" s="30"/>
      <c r="I119" s="30"/>
      <c r="J119" s="30"/>
      <c r="K119" s="30"/>
      <c r="L119" s="30"/>
      <c r="M119" s="30"/>
      <c r="N119" s="30"/>
      <c r="O119" s="30"/>
      <c r="P119" s="30"/>
      <c r="Q119" s="30"/>
      <c r="R119" s="30"/>
      <c r="S119" s="30"/>
      <c r="T119" s="30"/>
      <c r="U119" s="30"/>
      <c r="V119" s="30"/>
      <c r="W119" s="30"/>
    </row>
  </sheetData>
  <mergeCells count="2">
    <mergeCell ref="A1:V1"/>
    <mergeCell ref="A119:W119"/>
  </mergeCells>
  <phoneticPr fontId="2"/>
  <conditionalFormatting sqref="B52:C96">
    <cfRule type="cellIs" dxfId="23" priority="3" operator="between">
      <formula>0.001</formula>
      <formula>#REF!</formula>
    </cfRule>
  </conditionalFormatting>
  <conditionalFormatting sqref="B98:C111">
    <cfRule type="cellIs" dxfId="22" priority="19" operator="between">
      <formula>0.001</formula>
      <formula>#REF!</formula>
    </cfRule>
  </conditionalFormatting>
  <conditionalFormatting sqref="B3:D4 B5:T5 F6:T6 D51:D60 D61:T61 D62:D111 F77:T93 F94:I94 K94:T94 E95:I95 K95:V95 F96:T96">
    <cfRule type="cellIs" dxfId="21" priority="16" operator="between">
      <formula>0.001</formula>
      <formula>#REF!</formula>
    </cfRule>
  </conditionalFormatting>
  <conditionalFormatting sqref="B6:D49">
    <cfRule type="cellIs" dxfId="20" priority="6" operator="between">
      <formula>0.001</formula>
      <formula>#REF!</formula>
    </cfRule>
  </conditionalFormatting>
  <conditionalFormatting sqref="E3 E6 E52:E60 B55:C55 F55:T55 E62:E75 E76:P76 R76:V76 E77:E94 B86:C86 F86:T86 E96 E98:E111">
    <cfRule type="cellIs" dxfId="19" priority="17" operator="between">
      <formula>0.1</formula>
      <formula>#REF!</formula>
    </cfRule>
  </conditionalFormatting>
  <conditionalFormatting sqref="E8:E49">
    <cfRule type="cellIs" dxfId="18" priority="4" operator="between">
      <formula>0.1</formula>
      <formula>#REF!</formula>
    </cfRule>
  </conditionalFormatting>
  <conditionalFormatting sqref="F3:T3 E4:T4 E7:T7 F98:T111">
    <cfRule type="cellIs" dxfId="17" priority="18" operator="between">
      <formula>0.001</formula>
      <formula>#REF!</formula>
    </cfRule>
  </conditionalFormatting>
  <conditionalFormatting sqref="F8:T49">
    <cfRule type="cellIs" dxfId="16" priority="1" operator="between">
      <formula>0.001</formula>
      <formula>#REF!</formula>
    </cfRule>
  </conditionalFormatting>
  <conditionalFormatting sqref="F52:T60">
    <cfRule type="cellIs" dxfId="15" priority="11" operator="between">
      <formula>0.001</formula>
      <formula>#REF!</formula>
    </cfRule>
  </conditionalFormatting>
  <conditionalFormatting sqref="F62:T75">
    <cfRule type="cellIs" dxfId="14" priority="10" operator="between">
      <formula>0.001</formula>
      <formula>#REF!</formula>
    </cfRule>
  </conditionalFormatting>
  <conditionalFormatting sqref="J94:J95">
    <cfRule type="cellIs" dxfId="13" priority="9" operator="between">
      <formula>0.001</formula>
      <formula>#REF!</formula>
    </cfRule>
  </conditionalFormatting>
  <conditionalFormatting sqref="Q76">
    <cfRule type="cellIs" dxfId="12" priority="2" operator="between">
      <formula>0.001</formula>
      <formula>#REF!</formula>
    </cfRule>
  </conditionalFormatting>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DC44A-BF4C-4812-940F-5CAFB036C36E}">
  <dimension ref="A1:V113"/>
  <sheetViews>
    <sheetView topLeftCell="D84" zoomScaleNormal="100" workbookViewId="0">
      <selection activeCell="D84" sqref="A1:XFD1048576"/>
    </sheetView>
  </sheetViews>
  <sheetFormatPr baseColWidth="10" defaultColWidth="8.83203125" defaultRowHeight="15" x14ac:dyDescent="0.2"/>
  <cols>
    <col min="1" max="1" width="29.1640625" style="1" bestFit="1" customWidth="1"/>
    <col min="2" max="2" width="18.83203125" style="6" bestFit="1" customWidth="1"/>
    <col min="3" max="3" width="17.1640625" style="6" bestFit="1" customWidth="1"/>
    <col min="4" max="4" width="22.6640625" style="6" bestFit="1" customWidth="1"/>
    <col min="5" max="12" width="11.33203125" style="6" bestFit="1" customWidth="1"/>
    <col min="13" max="15" width="10.83203125" style="6" bestFit="1" customWidth="1"/>
    <col min="16" max="16" width="12.1640625" style="6" bestFit="1" customWidth="1"/>
    <col min="17" max="19" width="10.83203125" style="6" bestFit="1" customWidth="1"/>
    <col min="20" max="20" width="12.5" style="6" bestFit="1" customWidth="1"/>
    <col min="21" max="22" width="12.5" style="6" customWidth="1"/>
    <col min="23" max="16384" width="8.83203125" style="1"/>
  </cols>
  <sheetData>
    <row r="1" spans="1:22" x14ac:dyDescent="0.2">
      <c r="A1" s="29" t="s">
        <v>168</v>
      </c>
      <c r="B1" s="29"/>
      <c r="C1" s="29"/>
      <c r="D1" s="29"/>
      <c r="E1" s="29"/>
      <c r="F1" s="29"/>
      <c r="G1" s="29"/>
      <c r="H1" s="29"/>
      <c r="I1" s="29"/>
      <c r="J1" s="29"/>
      <c r="K1" s="29"/>
      <c r="L1" s="29"/>
      <c r="M1" s="29"/>
      <c r="N1" s="29"/>
      <c r="O1" s="29"/>
      <c r="P1" s="29"/>
      <c r="Q1" s="29"/>
      <c r="R1" s="29"/>
      <c r="S1" s="29"/>
      <c r="T1" s="29"/>
      <c r="U1" s="29"/>
      <c r="V1" s="29"/>
    </row>
    <row r="2" spans="1:22" x14ac:dyDescent="0.2">
      <c r="A2" s="11" t="s">
        <v>157</v>
      </c>
      <c r="B2" s="8" t="s">
        <v>0</v>
      </c>
      <c r="C2" s="3" t="s">
        <v>180</v>
      </c>
      <c r="D2" s="3" t="s">
        <v>181</v>
      </c>
      <c r="E2" s="3">
        <v>1</v>
      </c>
      <c r="F2" s="3">
        <v>2</v>
      </c>
      <c r="G2" s="3">
        <v>3</v>
      </c>
      <c r="H2" s="3">
        <v>4</v>
      </c>
      <c r="I2" s="3">
        <v>5</v>
      </c>
      <c r="J2" s="3">
        <v>6</v>
      </c>
      <c r="K2" s="3">
        <v>7</v>
      </c>
      <c r="L2" s="3">
        <v>8</v>
      </c>
      <c r="M2" s="3">
        <v>9</v>
      </c>
      <c r="N2" s="3">
        <v>10</v>
      </c>
      <c r="O2" s="3">
        <v>11</v>
      </c>
      <c r="P2" s="3">
        <v>12</v>
      </c>
      <c r="Q2" s="3">
        <v>13</v>
      </c>
      <c r="R2" s="3">
        <v>14</v>
      </c>
      <c r="S2" s="3">
        <v>15</v>
      </c>
      <c r="T2" s="3">
        <v>16</v>
      </c>
      <c r="U2" s="3">
        <v>17</v>
      </c>
      <c r="V2" s="3">
        <v>18</v>
      </c>
    </row>
    <row r="3" spans="1:22" x14ac:dyDescent="0.2">
      <c r="A3" s="4" t="s">
        <v>182</v>
      </c>
      <c r="B3" s="5" t="s">
        <v>3</v>
      </c>
      <c r="C3" s="5" t="s">
        <v>3</v>
      </c>
      <c r="D3" s="5">
        <v>0</v>
      </c>
      <c r="E3" s="9" t="s">
        <v>118</v>
      </c>
      <c r="F3" s="9" t="s">
        <v>118</v>
      </c>
      <c r="G3" s="9" t="s">
        <v>118</v>
      </c>
      <c r="H3" s="5">
        <v>0</v>
      </c>
      <c r="I3" s="5">
        <v>0</v>
      </c>
      <c r="J3" s="5">
        <v>0</v>
      </c>
      <c r="K3" s="5">
        <v>0</v>
      </c>
      <c r="L3" s="5">
        <v>0</v>
      </c>
      <c r="M3" s="5">
        <v>0</v>
      </c>
      <c r="N3" s="5">
        <v>0</v>
      </c>
      <c r="O3" s="5">
        <v>0.92174764753209504</v>
      </c>
      <c r="P3" s="5">
        <v>0</v>
      </c>
      <c r="Q3" s="5">
        <v>0.23035952063914783</v>
      </c>
      <c r="R3" s="5">
        <v>0</v>
      </c>
      <c r="S3" s="9" t="s">
        <v>118</v>
      </c>
      <c r="T3" s="5">
        <v>0.46510013536496475</v>
      </c>
      <c r="U3" s="5">
        <v>0</v>
      </c>
      <c r="V3" s="5">
        <v>0</v>
      </c>
    </row>
    <row r="4" spans="1:22" x14ac:dyDescent="0.2">
      <c r="A4" s="4" t="s">
        <v>183</v>
      </c>
      <c r="B4" s="5" t="s">
        <v>3</v>
      </c>
      <c r="C4" s="5" t="s">
        <v>3</v>
      </c>
      <c r="D4" s="5">
        <v>0</v>
      </c>
      <c r="E4" s="9" t="s">
        <v>118</v>
      </c>
      <c r="F4" s="9" t="s">
        <v>118</v>
      </c>
      <c r="G4" s="9" t="s">
        <v>118</v>
      </c>
      <c r="H4" s="5">
        <v>0</v>
      </c>
      <c r="I4" s="5">
        <v>1.249859390818533E-2</v>
      </c>
      <c r="J4" s="5">
        <v>2.3876963412064893</v>
      </c>
      <c r="K4" s="5">
        <v>0</v>
      </c>
      <c r="L4" s="5">
        <v>0</v>
      </c>
      <c r="M4" s="5">
        <v>0</v>
      </c>
      <c r="N4" s="5">
        <v>0.50186782110812422</v>
      </c>
      <c r="O4" s="5">
        <v>0</v>
      </c>
      <c r="P4" s="5">
        <v>13.887919603601089</v>
      </c>
      <c r="Q4" s="5">
        <v>0.40013315579227698</v>
      </c>
      <c r="R4" s="5">
        <v>1.5701858965867446</v>
      </c>
      <c r="S4" s="9" t="s">
        <v>118</v>
      </c>
      <c r="T4" s="5">
        <v>2.7229183298045885</v>
      </c>
      <c r="U4" s="5">
        <v>0</v>
      </c>
      <c r="V4" s="5">
        <v>0</v>
      </c>
    </row>
    <row r="5" spans="1:22" x14ac:dyDescent="0.2">
      <c r="A5" s="4" t="s">
        <v>172</v>
      </c>
      <c r="B5" s="5" t="s">
        <v>4</v>
      </c>
      <c r="C5" s="5" t="s">
        <v>3</v>
      </c>
      <c r="D5" s="5">
        <v>0</v>
      </c>
      <c r="E5" s="9" t="s">
        <v>118</v>
      </c>
      <c r="F5" s="9" t="s">
        <v>118</v>
      </c>
      <c r="G5" s="9" t="s">
        <v>118</v>
      </c>
      <c r="H5" s="5">
        <v>0</v>
      </c>
      <c r="I5" s="5">
        <v>0</v>
      </c>
      <c r="J5" s="5">
        <v>0</v>
      </c>
      <c r="K5" s="5">
        <v>0</v>
      </c>
      <c r="L5" s="5">
        <v>0</v>
      </c>
      <c r="M5" s="5">
        <v>0</v>
      </c>
      <c r="N5" s="5">
        <v>0</v>
      </c>
      <c r="O5" s="5">
        <v>0</v>
      </c>
      <c r="P5" s="5">
        <v>0</v>
      </c>
      <c r="Q5" s="5">
        <v>0</v>
      </c>
      <c r="R5" s="5">
        <v>0</v>
      </c>
      <c r="S5" s="9" t="s">
        <v>118</v>
      </c>
      <c r="T5" s="5">
        <v>0</v>
      </c>
      <c r="U5" s="5">
        <v>0</v>
      </c>
      <c r="V5" s="5">
        <v>2.2077979423323178E-4</v>
      </c>
    </row>
    <row r="6" spans="1:22" x14ac:dyDescent="0.2">
      <c r="A6" s="4" t="s">
        <v>184</v>
      </c>
      <c r="B6" s="5" t="s">
        <v>7</v>
      </c>
      <c r="C6" s="5" t="s">
        <v>8</v>
      </c>
      <c r="D6" s="5">
        <v>0</v>
      </c>
      <c r="E6" s="9" t="s">
        <v>118</v>
      </c>
      <c r="F6" s="9" t="s">
        <v>118</v>
      </c>
      <c r="G6" s="9" t="s">
        <v>118</v>
      </c>
      <c r="H6" s="5">
        <v>0</v>
      </c>
      <c r="I6" s="5">
        <v>0</v>
      </c>
      <c r="J6" s="5">
        <v>0</v>
      </c>
      <c r="K6" s="5">
        <v>0</v>
      </c>
      <c r="L6" s="5">
        <v>0</v>
      </c>
      <c r="M6" s="5">
        <v>0</v>
      </c>
      <c r="N6" s="5">
        <v>0</v>
      </c>
      <c r="O6" s="5">
        <v>0</v>
      </c>
      <c r="P6" s="5">
        <v>0</v>
      </c>
      <c r="Q6" s="5">
        <v>0</v>
      </c>
      <c r="R6" s="5">
        <v>0</v>
      </c>
      <c r="S6" s="9" t="s">
        <v>118</v>
      </c>
      <c r="T6" s="5">
        <v>0</v>
      </c>
      <c r="U6" s="5">
        <v>0</v>
      </c>
      <c r="V6" s="5">
        <v>0</v>
      </c>
    </row>
    <row r="7" spans="1:22" x14ac:dyDescent="0.2">
      <c r="A7" s="4" t="s">
        <v>185</v>
      </c>
      <c r="B7" s="5" t="s">
        <v>7</v>
      </c>
      <c r="C7" s="5" t="s">
        <v>8</v>
      </c>
      <c r="D7" s="5">
        <v>0</v>
      </c>
      <c r="E7" s="9" t="s">
        <v>118</v>
      </c>
      <c r="F7" s="9" t="s">
        <v>118</v>
      </c>
      <c r="G7" s="9" t="s">
        <v>118</v>
      </c>
      <c r="H7" s="5">
        <v>0</v>
      </c>
      <c r="I7" s="5">
        <v>0</v>
      </c>
      <c r="J7" s="5">
        <v>0</v>
      </c>
      <c r="K7" s="5">
        <v>2.2101540793129577</v>
      </c>
      <c r="L7" s="5">
        <v>0</v>
      </c>
      <c r="M7" s="5">
        <v>0</v>
      </c>
      <c r="N7" s="5">
        <v>0</v>
      </c>
      <c r="O7" s="5">
        <v>0</v>
      </c>
      <c r="P7" s="5">
        <v>0</v>
      </c>
      <c r="Q7" s="5">
        <v>0</v>
      </c>
      <c r="R7" s="5">
        <v>0</v>
      </c>
      <c r="S7" s="9" t="s">
        <v>118</v>
      </c>
      <c r="T7" s="5">
        <v>0.17180937836243104</v>
      </c>
      <c r="U7" s="5">
        <v>0</v>
      </c>
      <c r="V7" s="5">
        <v>0</v>
      </c>
    </row>
    <row r="8" spans="1:22" x14ac:dyDescent="0.2">
      <c r="A8" s="4" t="s">
        <v>186</v>
      </c>
      <c r="B8" s="5" t="s">
        <v>11</v>
      </c>
      <c r="C8" s="5" t="s">
        <v>3</v>
      </c>
      <c r="D8" s="5">
        <v>0</v>
      </c>
      <c r="E8" s="9" t="s">
        <v>118</v>
      </c>
      <c r="F8" s="9" t="s">
        <v>118</v>
      </c>
      <c r="G8" s="9" t="s">
        <v>118</v>
      </c>
      <c r="H8" s="5">
        <v>0</v>
      </c>
      <c r="I8" s="5">
        <v>0</v>
      </c>
      <c r="J8" s="5">
        <v>0</v>
      </c>
      <c r="K8" s="5">
        <v>0</v>
      </c>
      <c r="L8" s="5">
        <v>1.1344138625374003E-2</v>
      </c>
      <c r="M8" s="5">
        <v>0</v>
      </c>
      <c r="N8" s="5">
        <v>0</v>
      </c>
      <c r="O8" s="5">
        <v>0</v>
      </c>
      <c r="P8" s="5">
        <v>0</v>
      </c>
      <c r="Q8" s="5">
        <v>0</v>
      </c>
      <c r="R8" s="5">
        <v>0</v>
      </c>
      <c r="S8" s="9" t="s">
        <v>118</v>
      </c>
      <c r="T8" s="5">
        <v>0</v>
      </c>
      <c r="U8" s="5">
        <v>0</v>
      </c>
      <c r="V8" s="5">
        <v>0</v>
      </c>
    </row>
    <row r="9" spans="1:22" x14ac:dyDescent="0.2">
      <c r="A9" s="4" t="s">
        <v>187</v>
      </c>
      <c r="B9" s="5" t="s">
        <v>11</v>
      </c>
      <c r="C9" s="5" t="s">
        <v>3</v>
      </c>
      <c r="D9" s="5">
        <v>0</v>
      </c>
      <c r="E9" s="9" t="s">
        <v>118</v>
      </c>
      <c r="F9" s="9" t="s">
        <v>118</v>
      </c>
      <c r="G9" s="9" t="s">
        <v>118</v>
      </c>
      <c r="H9" s="5">
        <v>0</v>
      </c>
      <c r="I9" s="5">
        <v>0</v>
      </c>
      <c r="J9" s="5">
        <v>0</v>
      </c>
      <c r="K9" s="5">
        <v>0</v>
      </c>
      <c r="L9" s="5">
        <v>0</v>
      </c>
      <c r="M9" s="5">
        <v>0</v>
      </c>
      <c r="N9" s="5">
        <v>0</v>
      </c>
      <c r="O9" s="5">
        <v>0</v>
      </c>
      <c r="P9" s="5">
        <v>0</v>
      </c>
      <c r="Q9" s="5">
        <v>0</v>
      </c>
      <c r="R9" s="5">
        <v>0</v>
      </c>
      <c r="S9" s="9" t="s">
        <v>118</v>
      </c>
      <c r="T9" s="5">
        <v>0</v>
      </c>
      <c r="U9" s="5">
        <v>0</v>
      </c>
      <c r="V9" s="5">
        <v>0</v>
      </c>
    </row>
    <row r="10" spans="1:22" x14ac:dyDescent="0.2">
      <c r="A10" s="4" t="s">
        <v>188</v>
      </c>
      <c r="B10" s="5" t="s">
        <v>3</v>
      </c>
      <c r="C10" s="5" t="s">
        <v>3</v>
      </c>
      <c r="D10" s="5">
        <v>0</v>
      </c>
      <c r="E10" s="9" t="s">
        <v>118</v>
      </c>
      <c r="F10" s="9" t="s">
        <v>118</v>
      </c>
      <c r="G10" s="9" t="s">
        <v>118</v>
      </c>
      <c r="H10" s="5">
        <v>0</v>
      </c>
      <c r="I10" s="5">
        <v>0</v>
      </c>
      <c r="J10" s="5">
        <v>0</v>
      </c>
      <c r="K10" s="5">
        <v>0</v>
      </c>
      <c r="L10" s="5">
        <v>0</v>
      </c>
      <c r="M10" s="5">
        <v>0</v>
      </c>
      <c r="N10" s="5">
        <v>0</v>
      </c>
      <c r="O10" s="5">
        <v>0</v>
      </c>
      <c r="P10" s="5">
        <v>0</v>
      </c>
      <c r="Q10" s="5">
        <v>8.6884154460719051E-2</v>
      </c>
      <c r="R10" s="5">
        <v>1.9870181480990859E-2</v>
      </c>
      <c r="S10" s="9" t="s">
        <v>118</v>
      </c>
      <c r="T10" s="5">
        <v>0</v>
      </c>
      <c r="U10" s="5">
        <v>0</v>
      </c>
      <c r="V10" s="5">
        <v>0</v>
      </c>
    </row>
    <row r="11" spans="1:22" x14ac:dyDescent="0.2">
      <c r="A11" s="4" t="s">
        <v>189</v>
      </c>
      <c r="B11" s="5" t="s">
        <v>3</v>
      </c>
      <c r="C11" s="5" t="s">
        <v>3</v>
      </c>
      <c r="D11" s="5">
        <v>0</v>
      </c>
      <c r="E11" s="9" t="s">
        <v>118</v>
      </c>
      <c r="F11" s="9" t="s">
        <v>118</v>
      </c>
      <c r="G11" s="9" t="s">
        <v>118</v>
      </c>
      <c r="H11" s="5">
        <v>0</v>
      </c>
      <c r="I11" s="5">
        <v>0</v>
      </c>
      <c r="J11" s="5">
        <v>0</v>
      </c>
      <c r="K11" s="5">
        <v>0</v>
      </c>
      <c r="L11" s="5">
        <v>0</v>
      </c>
      <c r="M11" s="5">
        <v>0</v>
      </c>
      <c r="N11" s="5">
        <v>0.46381314806409946</v>
      </c>
      <c r="O11" s="5">
        <v>0</v>
      </c>
      <c r="P11" s="5">
        <v>0</v>
      </c>
      <c r="Q11" s="5">
        <v>3.8615179760319578E-2</v>
      </c>
      <c r="R11" s="5">
        <v>0.37797500772729281</v>
      </c>
      <c r="S11" s="9" t="s">
        <v>118</v>
      </c>
      <c r="T11" s="5">
        <v>0</v>
      </c>
      <c r="U11" s="5">
        <v>0</v>
      </c>
      <c r="V11" s="5">
        <v>0</v>
      </c>
    </row>
    <row r="12" spans="1:22" x14ac:dyDescent="0.2">
      <c r="A12" s="4" t="s">
        <v>190</v>
      </c>
      <c r="B12" s="5" t="s">
        <v>12</v>
      </c>
      <c r="C12" s="5" t="s">
        <v>8</v>
      </c>
      <c r="D12" s="5">
        <v>0</v>
      </c>
      <c r="E12" s="9" t="s">
        <v>118</v>
      </c>
      <c r="F12" s="9" t="s">
        <v>118</v>
      </c>
      <c r="G12" s="9" t="s">
        <v>118</v>
      </c>
      <c r="H12" s="5">
        <v>0</v>
      </c>
      <c r="I12" s="5">
        <v>0</v>
      </c>
      <c r="J12" s="5">
        <v>0</v>
      </c>
      <c r="K12" s="5">
        <v>0</v>
      </c>
      <c r="L12" s="5">
        <v>0</v>
      </c>
      <c r="M12" s="5">
        <v>0</v>
      </c>
      <c r="N12" s="5">
        <v>0</v>
      </c>
      <c r="O12" s="5">
        <v>0.1486689754084024</v>
      </c>
      <c r="P12" s="5">
        <v>0</v>
      </c>
      <c r="Q12" s="5">
        <v>0</v>
      </c>
      <c r="R12" s="5">
        <v>0</v>
      </c>
      <c r="S12" s="9" t="s">
        <v>118</v>
      </c>
      <c r="T12" s="5">
        <v>0</v>
      </c>
      <c r="U12" s="5">
        <v>0</v>
      </c>
      <c r="V12" s="5">
        <v>0</v>
      </c>
    </row>
    <row r="13" spans="1:22" x14ac:dyDescent="0.2">
      <c r="A13" s="4" t="s">
        <v>191</v>
      </c>
      <c r="B13" s="5" t="s">
        <v>11</v>
      </c>
      <c r="C13" s="5" t="s">
        <v>3</v>
      </c>
      <c r="D13" s="5">
        <v>0</v>
      </c>
      <c r="E13" s="9" t="s">
        <v>118</v>
      </c>
      <c r="F13" s="9" t="s">
        <v>118</v>
      </c>
      <c r="G13" s="9" t="s">
        <v>118</v>
      </c>
      <c r="H13" s="5">
        <v>0</v>
      </c>
      <c r="I13" s="5">
        <v>0</v>
      </c>
      <c r="J13" s="5">
        <v>0</v>
      </c>
      <c r="K13" s="5">
        <v>0</v>
      </c>
      <c r="L13" s="5">
        <v>0</v>
      </c>
      <c r="M13" s="5">
        <v>0</v>
      </c>
      <c r="N13" s="5">
        <v>0</v>
      </c>
      <c r="O13" s="5">
        <v>0</v>
      </c>
      <c r="P13" s="5">
        <v>0</v>
      </c>
      <c r="Q13" s="5">
        <v>0.72436750998668442</v>
      </c>
      <c r="R13" s="5">
        <v>2.9584492427253056E-2</v>
      </c>
      <c r="S13" s="9" t="s">
        <v>118</v>
      </c>
      <c r="T13" s="5">
        <v>0</v>
      </c>
      <c r="U13" s="5">
        <v>0</v>
      </c>
      <c r="V13" s="5">
        <v>0</v>
      </c>
    </row>
    <row r="14" spans="1:22" x14ac:dyDescent="0.2">
      <c r="A14" s="4" t="s">
        <v>192</v>
      </c>
      <c r="B14" s="5" t="s">
        <v>11</v>
      </c>
      <c r="C14" s="5" t="s">
        <v>3</v>
      </c>
      <c r="D14" s="5">
        <v>0</v>
      </c>
      <c r="E14" s="9" t="s">
        <v>118</v>
      </c>
      <c r="F14" s="9" t="s">
        <v>118</v>
      </c>
      <c r="G14" s="9" t="s">
        <v>118</v>
      </c>
      <c r="H14" s="5">
        <v>0</v>
      </c>
      <c r="I14" s="5">
        <v>0.35620992638328192</v>
      </c>
      <c r="J14" s="5">
        <v>0</v>
      </c>
      <c r="K14" s="5">
        <v>0</v>
      </c>
      <c r="L14" s="5">
        <v>0</v>
      </c>
      <c r="M14" s="5">
        <v>0</v>
      </c>
      <c r="N14" s="5">
        <v>0</v>
      </c>
      <c r="O14" s="5">
        <v>0</v>
      </c>
      <c r="P14" s="5">
        <v>0</v>
      </c>
      <c r="Q14" s="5">
        <v>0</v>
      </c>
      <c r="R14" s="5">
        <v>0</v>
      </c>
      <c r="S14" s="9" t="s">
        <v>118</v>
      </c>
      <c r="T14" s="5">
        <v>0</v>
      </c>
      <c r="U14" s="5">
        <v>0</v>
      </c>
      <c r="V14" s="5">
        <v>0</v>
      </c>
    </row>
    <row r="15" spans="1:22" x14ac:dyDescent="0.2">
      <c r="A15" s="4" t="s">
        <v>193</v>
      </c>
      <c r="B15" s="5" t="s">
        <v>4</v>
      </c>
      <c r="C15" s="5" t="s">
        <v>3</v>
      </c>
      <c r="D15" s="5">
        <v>0</v>
      </c>
      <c r="E15" s="9" t="s">
        <v>118</v>
      </c>
      <c r="F15" s="9" t="s">
        <v>118</v>
      </c>
      <c r="G15" s="9" t="s">
        <v>118</v>
      </c>
      <c r="H15" s="5">
        <v>0</v>
      </c>
      <c r="I15" s="5">
        <v>0</v>
      </c>
      <c r="J15" s="5">
        <v>0</v>
      </c>
      <c r="K15" s="5">
        <v>0</v>
      </c>
      <c r="L15" s="5">
        <v>0</v>
      </c>
      <c r="M15" s="5">
        <v>0</v>
      </c>
      <c r="N15" s="5">
        <v>8.7455922913102682E-2</v>
      </c>
      <c r="O15" s="5">
        <v>0</v>
      </c>
      <c r="P15" s="5">
        <v>0</v>
      </c>
      <c r="Q15" s="5">
        <v>0</v>
      </c>
      <c r="R15" s="5">
        <v>0</v>
      </c>
      <c r="S15" s="9" t="s">
        <v>118</v>
      </c>
      <c r="T15" s="5">
        <v>0</v>
      </c>
      <c r="U15" s="5">
        <v>0</v>
      </c>
      <c r="V15" s="5">
        <v>0</v>
      </c>
    </row>
    <row r="16" spans="1:22" x14ac:dyDescent="0.2">
      <c r="A16" s="4" t="s">
        <v>194</v>
      </c>
      <c r="B16" s="5" t="s">
        <v>4</v>
      </c>
      <c r="C16" s="5" t="s">
        <v>3</v>
      </c>
      <c r="D16" s="5">
        <v>1</v>
      </c>
      <c r="E16" s="9" t="s">
        <v>118</v>
      </c>
      <c r="F16" s="9" t="s">
        <v>118</v>
      </c>
      <c r="G16" s="9" t="s">
        <v>118</v>
      </c>
      <c r="H16" s="5">
        <v>0</v>
      </c>
      <c r="I16" s="5">
        <v>0</v>
      </c>
      <c r="J16" s="5">
        <v>0</v>
      </c>
      <c r="K16" s="5">
        <v>0</v>
      </c>
      <c r="L16" s="5">
        <v>0</v>
      </c>
      <c r="M16" s="5">
        <v>0</v>
      </c>
      <c r="N16" s="5">
        <v>0</v>
      </c>
      <c r="O16" s="5">
        <v>0</v>
      </c>
      <c r="P16" s="5">
        <v>8.4479028543513159</v>
      </c>
      <c r="Q16" s="5">
        <v>0</v>
      </c>
      <c r="R16" s="5">
        <v>0</v>
      </c>
      <c r="S16" s="9" t="s">
        <v>118</v>
      </c>
      <c r="T16" s="5">
        <v>0</v>
      </c>
      <c r="U16" s="5">
        <v>0</v>
      </c>
      <c r="V16" s="5">
        <v>0</v>
      </c>
    </row>
    <row r="17" spans="1:22" x14ac:dyDescent="0.2">
      <c r="A17" s="4" t="s">
        <v>195</v>
      </c>
      <c r="B17" s="5" t="s">
        <v>3</v>
      </c>
      <c r="C17" s="5" t="s">
        <v>3</v>
      </c>
      <c r="D17" s="5">
        <v>0</v>
      </c>
      <c r="E17" s="9" t="s">
        <v>118</v>
      </c>
      <c r="F17" s="9" t="s">
        <v>118</v>
      </c>
      <c r="G17" s="9" t="s">
        <v>118</v>
      </c>
      <c r="H17" s="5">
        <v>0</v>
      </c>
      <c r="I17" s="5">
        <v>0</v>
      </c>
      <c r="J17" s="5">
        <v>0</v>
      </c>
      <c r="K17" s="5">
        <v>0</v>
      </c>
      <c r="L17" s="5">
        <v>0</v>
      </c>
      <c r="M17" s="5">
        <v>0</v>
      </c>
      <c r="N17" s="5">
        <v>0</v>
      </c>
      <c r="O17" s="5">
        <v>0.12068422709623254</v>
      </c>
      <c r="P17" s="5">
        <v>0</v>
      </c>
      <c r="Q17" s="5">
        <v>0</v>
      </c>
      <c r="R17" s="5">
        <v>0</v>
      </c>
      <c r="S17" s="9" t="s">
        <v>118</v>
      </c>
      <c r="T17" s="5">
        <v>0</v>
      </c>
      <c r="U17" s="5">
        <v>0</v>
      </c>
      <c r="V17" s="5">
        <v>0</v>
      </c>
    </row>
    <row r="18" spans="1:22" x14ac:dyDescent="0.2">
      <c r="A18" s="4" t="s">
        <v>196</v>
      </c>
      <c r="B18" s="5" t="s">
        <v>3</v>
      </c>
      <c r="C18" s="5" t="s">
        <v>3</v>
      </c>
      <c r="D18" s="5">
        <v>0</v>
      </c>
      <c r="E18" s="9" t="s">
        <v>118</v>
      </c>
      <c r="F18" s="9" t="s">
        <v>118</v>
      </c>
      <c r="G18" s="9" t="s">
        <v>118</v>
      </c>
      <c r="H18" s="5">
        <v>0</v>
      </c>
      <c r="I18" s="5">
        <v>0</v>
      </c>
      <c r="J18" s="5">
        <v>0</v>
      </c>
      <c r="K18" s="5">
        <v>0</v>
      </c>
      <c r="L18" s="5">
        <v>0</v>
      </c>
      <c r="M18" s="5">
        <v>0</v>
      </c>
      <c r="N18" s="5">
        <v>0</v>
      </c>
      <c r="O18" s="5">
        <v>0</v>
      </c>
      <c r="P18" s="5">
        <v>0</v>
      </c>
      <c r="Q18" s="5">
        <v>0</v>
      </c>
      <c r="R18" s="5">
        <v>1.5233805802092991E-2</v>
      </c>
      <c r="S18" s="9" t="s">
        <v>118</v>
      </c>
      <c r="T18" s="5">
        <v>0</v>
      </c>
      <c r="U18" s="5">
        <v>0</v>
      </c>
      <c r="V18" s="5">
        <v>0</v>
      </c>
    </row>
    <row r="19" spans="1:22" x14ac:dyDescent="0.2">
      <c r="A19" s="4" t="s">
        <v>197</v>
      </c>
      <c r="B19" s="5" t="s">
        <v>4</v>
      </c>
      <c r="C19" s="5" t="s">
        <v>3</v>
      </c>
      <c r="D19" s="5">
        <v>1</v>
      </c>
      <c r="E19" s="9" t="s">
        <v>118</v>
      </c>
      <c r="F19" s="9" t="s">
        <v>118</v>
      </c>
      <c r="G19" s="9" t="s">
        <v>118</v>
      </c>
      <c r="H19" s="5">
        <v>0</v>
      </c>
      <c r="I19" s="5">
        <v>0</v>
      </c>
      <c r="J19" s="5">
        <v>0</v>
      </c>
      <c r="K19" s="5">
        <v>0</v>
      </c>
      <c r="L19" s="5">
        <v>0</v>
      </c>
      <c r="M19" s="5">
        <v>0</v>
      </c>
      <c r="N19" s="5">
        <v>0.2218692176098872</v>
      </c>
      <c r="O19" s="5">
        <v>0.40053171021793116</v>
      </c>
      <c r="P19" s="5">
        <v>0</v>
      </c>
      <c r="Q19" s="5">
        <v>1.2779627163781626</v>
      </c>
      <c r="R19" s="5">
        <v>0.30533845542455951</v>
      </c>
      <c r="S19" s="9" t="s">
        <v>118</v>
      </c>
      <c r="T19" s="5">
        <v>0.87813682274131422</v>
      </c>
      <c r="U19" s="5">
        <v>0</v>
      </c>
      <c r="V19" s="5">
        <v>0</v>
      </c>
    </row>
    <row r="20" spans="1:22" x14ac:dyDescent="0.2">
      <c r="A20" s="4" t="s">
        <v>198</v>
      </c>
      <c r="B20" s="5" t="s">
        <v>12</v>
      </c>
      <c r="C20" s="5" t="s">
        <v>8</v>
      </c>
      <c r="D20" s="5">
        <v>0</v>
      </c>
      <c r="E20" s="9" t="s">
        <v>118</v>
      </c>
      <c r="F20" s="9" t="s">
        <v>118</v>
      </c>
      <c r="G20" s="9" t="s">
        <v>118</v>
      </c>
      <c r="H20" s="5">
        <v>0.86498064090946536</v>
      </c>
      <c r="I20" s="5">
        <v>0</v>
      </c>
      <c r="J20" s="5">
        <v>0</v>
      </c>
      <c r="K20" s="5">
        <v>0</v>
      </c>
      <c r="L20" s="5">
        <v>0</v>
      </c>
      <c r="M20" s="5">
        <v>0</v>
      </c>
      <c r="N20" s="5">
        <v>0</v>
      </c>
      <c r="O20" s="5">
        <v>0</v>
      </c>
      <c r="P20" s="5">
        <v>0</v>
      </c>
      <c r="Q20" s="5">
        <v>0</v>
      </c>
      <c r="R20" s="5">
        <v>7.5065130039298801E-3</v>
      </c>
      <c r="S20" s="9" t="s">
        <v>118</v>
      </c>
      <c r="T20" s="5">
        <v>0</v>
      </c>
      <c r="U20" s="5">
        <v>0</v>
      </c>
      <c r="V20" s="5">
        <v>0</v>
      </c>
    </row>
    <row r="21" spans="1:22" x14ac:dyDescent="0.2">
      <c r="A21" s="4" t="s">
        <v>199</v>
      </c>
      <c r="B21" s="5" t="s">
        <v>14</v>
      </c>
      <c r="C21" s="5" t="s">
        <v>8</v>
      </c>
      <c r="D21" s="5">
        <v>0</v>
      </c>
      <c r="E21" s="9" t="s">
        <v>118</v>
      </c>
      <c r="F21" s="9" t="s">
        <v>118</v>
      </c>
      <c r="G21" s="9" t="s">
        <v>118</v>
      </c>
      <c r="H21" s="5">
        <v>0</v>
      </c>
      <c r="I21" s="5">
        <v>0</v>
      </c>
      <c r="J21" s="5">
        <v>0</v>
      </c>
      <c r="K21" s="5">
        <v>1.1682242990654206</v>
      </c>
      <c r="L21" s="5">
        <v>0</v>
      </c>
      <c r="M21" s="5">
        <v>0</v>
      </c>
      <c r="N21" s="5">
        <v>0</v>
      </c>
      <c r="O21" s="5">
        <v>0</v>
      </c>
      <c r="P21" s="5">
        <v>0</v>
      </c>
      <c r="Q21" s="5">
        <v>0</v>
      </c>
      <c r="R21" s="5">
        <v>0</v>
      </c>
      <c r="S21" s="9" t="s">
        <v>118</v>
      </c>
      <c r="T21" s="5">
        <v>0</v>
      </c>
      <c r="U21" s="5">
        <v>0</v>
      </c>
      <c r="V21" s="5">
        <v>0</v>
      </c>
    </row>
    <row r="22" spans="1:22" x14ac:dyDescent="0.2">
      <c r="A22" s="4" t="s">
        <v>200</v>
      </c>
      <c r="B22" s="5" t="s">
        <v>4</v>
      </c>
      <c r="C22" s="5" t="s">
        <v>3</v>
      </c>
      <c r="D22" s="5">
        <v>0</v>
      </c>
      <c r="E22" s="9" t="s">
        <v>118</v>
      </c>
      <c r="F22" s="9" t="s">
        <v>118</v>
      </c>
      <c r="G22" s="9" t="s">
        <v>118</v>
      </c>
      <c r="H22" s="5">
        <v>0</v>
      </c>
      <c r="I22" s="5">
        <v>0</v>
      </c>
      <c r="J22" s="5">
        <v>0</v>
      </c>
      <c r="K22" s="5">
        <v>0</v>
      </c>
      <c r="L22" s="5">
        <v>0</v>
      </c>
      <c r="M22" s="5">
        <v>0</v>
      </c>
      <c r="N22" s="5">
        <v>0</v>
      </c>
      <c r="O22" s="5">
        <v>0</v>
      </c>
      <c r="P22" s="5">
        <v>0</v>
      </c>
      <c r="Q22" s="5">
        <v>0</v>
      </c>
      <c r="R22" s="5">
        <v>1.6116924979025921E-2</v>
      </c>
      <c r="S22" s="9" t="s">
        <v>118</v>
      </c>
      <c r="T22" s="5">
        <v>0</v>
      </c>
      <c r="U22" s="5">
        <v>0</v>
      </c>
      <c r="V22" s="5">
        <v>0</v>
      </c>
    </row>
    <row r="23" spans="1:22" ht="20.25" customHeight="1" x14ac:dyDescent="0.2">
      <c r="A23" s="4" t="s">
        <v>201</v>
      </c>
      <c r="B23" s="5" t="s">
        <v>3</v>
      </c>
      <c r="C23" s="5" t="s">
        <v>3</v>
      </c>
      <c r="D23" s="5">
        <v>0</v>
      </c>
      <c r="E23" s="9" t="s">
        <v>118</v>
      </c>
      <c r="F23" s="9" t="s">
        <v>118</v>
      </c>
      <c r="G23" s="9" t="s">
        <v>118</v>
      </c>
      <c r="H23" s="5">
        <v>0</v>
      </c>
      <c r="I23" s="5">
        <v>0</v>
      </c>
      <c r="J23" s="5">
        <v>0</v>
      </c>
      <c r="K23" s="5">
        <v>1.322714304823094</v>
      </c>
      <c r="L23" s="5">
        <v>0.42731144464954951</v>
      </c>
      <c r="M23" s="5">
        <v>6.74579861753993</v>
      </c>
      <c r="N23" s="5">
        <v>0</v>
      </c>
      <c r="O23" s="5">
        <v>1.8380273749614251</v>
      </c>
      <c r="P23" s="5">
        <v>7.1600834982433126</v>
      </c>
      <c r="Q23" s="5">
        <v>0</v>
      </c>
      <c r="R23" s="5">
        <v>0.32233849958051841</v>
      </c>
      <c r="S23" s="9" t="s">
        <v>118</v>
      </c>
      <c r="T23" s="5">
        <v>0</v>
      </c>
      <c r="U23" s="5">
        <v>0</v>
      </c>
      <c r="V23" s="5">
        <v>2.2077979423323178E-4</v>
      </c>
    </row>
    <row r="24" spans="1:22" ht="20.25" customHeight="1" x14ac:dyDescent="0.2">
      <c r="A24" s="4" t="s">
        <v>173</v>
      </c>
      <c r="B24" s="5" t="s">
        <v>12</v>
      </c>
      <c r="C24" s="5" t="s">
        <v>8</v>
      </c>
      <c r="D24" s="5">
        <v>0</v>
      </c>
      <c r="E24" s="9" t="s">
        <v>118</v>
      </c>
      <c r="F24" s="9" t="s">
        <v>118</v>
      </c>
      <c r="G24" s="9" t="s">
        <v>118</v>
      </c>
      <c r="H24" s="5">
        <v>0</v>
      </c>
      <c r="I24" s="5">
        <v>0</v>
      </c>
      <c r="J24" s="5">
        <v>0</v>
      </c>
      <c r="K24" s="5">
        <v>0</v>
      </c>
      <c r="L24" s="5">
        <v>0</v>
      </c>
      <c r="M24" s="5">
        <v>0</v>
      </c>
      <c r="N24" s="5">
        <v>7.3316342561882478E-3</v>
      </c>
      <c r="O24" s="5">
        <v>0</v>
      </c>
      <c r="P24" s="5">
        <v>0</v>
      </c>
      <c r="Q24" s="5">
        <v>0</v>
      </c>
      <c r="R24" s="5">
        <v>0</v>
      </c>
      <c r="S24" s="9" t="s">
        <v>118</v>
      </c>
      <c r="T24" s="5">
        <v>0</v>
      </c>
      <c r="U24" s="5">
        <v>0</v>
      </c>
      <c r="V24" s="5">
        <v>0</v>
      </c>
    </row>
    <row r="25" spans="1:22" x14ac:dyDescent="0.2">
      <c r="A25" s="4" t="s">
        <v>202</v>
      </c>
      <c r="B25" s="5" t="s">
        <v>11</v>
      </c>
      <c r="C25" s="5" t="s">
        <v>3</v>
      </c>
      <c r="D25" s="5">
        <v>0</v>
      </c>
      <c r="E25" s="9" t="s">
        <v>118</v>
      </c>
      <c r="F25" s="9" t="s">
        <v>118</v>
      </c>
      <c r="G25" s="9" t="s">
        <v>118</v>
      </c>
      <c r="H25" s="5">
        <v>0</v>
      </c>
      <c r="I25" s="5">
        <v>0</v>
      </c>
      <c r="J25" s="5">
        <v>0</v>
      </c>
      <c r="K25" s="5">
        <v>0</v>
      </c>
      <c r="L25" s="5">
        <v>0</v>
      </c>
      <c r="M25" s="5">
        <v>0</v>
      </c>
      <c r="N25" s="5">
        <v>0</v>
      </c>
      <c r="O25" s="5">
        <v>0</v>
      </c>
      <c r="P25" s="5">
        <v>0</v>
      </c>
      <c r="Q25" s="5">
        <v>0</v>
      </c>
      <c r="R25" s="5">
        <v>1.7220823950192081E-2</v>
      </c>
      <c r="S25" s="9" t="s">
        <v>118</v>
      </c>
      <c r="T25" s="5">
        <v>0</v>
      </c>
      <c r="U25" s="5">
        <v>0</v>
      </c>
      <c r="V25" s="5">
        <v>0</v>
      </c>
    </row>
    <row r="26" spans="1:22" x14ac:dyDescent="0.2">
      <c r="A26" s="4" t="s">
        <v>203</v>
      </c>
      <c r="B26" s="5" t="s">
        <v>3</v>
      </c>
      <c r="C26" s="5" t="s">
        <v>3</v>
      </c>
      <c r="D26" s="5">
        <v>0</v>
      </c>
      <c r="E26" s="9" t="s">
        <v>118</v>
      </c>
      <c r="F26" s="9" t="s">
        <v>118</v>
      </c>
      <c r="G26" s="9" t="s">
        <v>118</v>
      </c>
      <c r="H26" s="5">
        <v>0</v>
      </c>
      <c r="I26" s="5">
        <v>0</v>
      </c>
      <c r="J26" s="5">
        <v>1.1704393829443575E-2</v>
      </c>
      <c r="K26" s="5">
        <v>0</v>
      </c>
      <c r="L26" s="5">
        <v>0</v>
      </c>
      <c r="M26" s="5">
        <v>0</v>
      </c>
      <c r="N26" s="5">
        <v>0</v>
      </c>
      <c r="O26" s="5">
        <v>0</v>
      </c>
      <c r="P26" s="5">
        <v>0</v>
      </c>
      <c r="Q26" s="5">
        <v>0</v>
      </c>
      <c r="R26" s="5">
        <v>0</v>
      </c>
      <c r="S26" s="9" t="s">
        <v>118</v>
      </c>
      <c r="T26" s="5">
        <v>0</v>
      </c>
      <c r="U26" s="5">
        <v>0</v>
      </c>
      <c r="V26" s="5">
        <v>0</v>
      </c>
    </row>
    <row r="27" spans="1:22" x14ac:dyDescent="0.2">
      <c r="A27" s="4" t="s">
        <v>204</v>
      </c>
      <c r="B27" s="5" t="s">
        <v>11</v>
      </c>
      <c r="C27" s="5" t="s">
        <v>3</v>
      </c>
      <c r="D27" s="5">
        <v>0</v>
      </c>
      <c r="E27" s="9" t="s">
        <v>118</v>
      </c>
      <c r="F27" s="9" t="s">
        <v>118</v>
      </c>
      <c r="G27" s="9" t="s">
        <v>118</v>
      </c>
      <c r="H27" s="5">
        <v>0</v>
      </c>
      <c r="I27" s="5">
        <v>0</v>
      </c>
      <c r="J27" s="5">
        <v>0</v>
      </c>
      <c r="K27" s="5">
        <v>0</v>
      </c>
      <c r="L27" s="5">
        <v>0</v>
      </c>
      <c r="M27" s="5">
        <v>0</v>
      </c>
      <c r="N27" s="5">
        <v>0</v>
      </c>
      <c r="O27" s="5">
        <v>0</v>
      </c>
      <c r="P27" s="5">
        <v>0</v>
      </c>
      <c r="Q27" s="5">
        <v>0</v>
      </c>
      <c r="R27" s="5">
        <v>0</v>
      </c>
      <c r="S27" s="9" t="s">
        <v>118</v>
      </c>
      <c r="T27" s="5">
        <v>0.71240151331088819</v>
      </c>
      <c r="U27" s="5">
        <v>0</v>
      </c>
      <c r="V27" s="5">
        <v>0</v>
      </c>
    </row>
    <row r="28" spans="1:22" x14ac:dyDescent="0.2">
      <c r="A28" s="4" t="s">
        <v>205</v>
      </c>
      <c r="B28" s="5" t="s">
        <v>7</v>
      </c>
      <c r="C28" s="5" t="s">
        <v>8</v>
      </c>
      <c r="D28" s="5">
        <v>0</v>
      </c>
      <c r="E28" s="9" t="s">
        <v>118</v>
      </c>
      <c r="F28" s="9" t="s">
        <v>118</v>
      </c>
      <c r="G28" s="9" t="s">
        <v>118</v>
      </c>
      <c r="H28" s="5">
        <v>0</v>
      </c>
      <c r="I28" s="5">
        <v>0</v>
      </c>
      <c r="J28" s="5">
        <v>0.8193075680610501</v>
      </c>
      <c r="K28" s="5">
        <v>0</v>
      </c>
      <c r="L28" s="5">
        <v>0</v>
      </c>
      <c r="M28" s="5">
        <v>0</v>
      </c>
      <c r="N28" s="5">
        <v>0</v>
      </c>
      <c r="O28" s="5">
        <v>0.45825025361178162</v>
      </c>
      <c r="P28" s="5">
        <v>0</v>
      </c>
      <c r="Q28" s="5">
        <v>0.23868175765645808</v>
      </c>
      <c r="R28" s="5">
        <v>2.1066807965734977</v>
      </c>
      <c r="S28" s="9" t="s">
        <v>118</v>
      </c>
      <c r="T28" s="5">
        <v>0.2394918607476311</v>
      </c>
      <c r="U28" s="5">
        <v>0</v>
      </c>
      <c r="V28" s="5">
        <v>0</v>
      </c>
    </row>
    <row r="29" spans="1:22" x14ac:dyDescent="0.2">
      <c r="A29" s="4" t="s">
        <v>206</v>
      </c>
      <c r="B29" s="5" t="s">
        <v>4</v>
      </c>
      <c r="C29" s="5" t="s">
        <v>3</v>
      </c>
      <c r="D29" s="5">
        <v>0</v>
      </c>
      <c r="E29" s="9" t="s">
        <v>118</v>
      </c>
      <c r="F29" s="9" t="s">
        <v>118</v>
      </c>
      <c r="G29" s="9" t="s">
        <v>118</v>
      </c>
      <c r="H29" s="5">
        <v>0</v>
      </c>
      <c r="I29" s="5">
        <v>0</v>
      </c>
      <c r="J29" s="5">
        <v>0</v>
      </c>
      <c r="K29" s="5">
        <v>0</v>
      </c>
      <c r="L29" s="5">
        <v>0</v>
      </c>
      <c r="M29" s="5">
        <v>0</v>
      </c>
      <c r="N29" s="5">
        <v>0</v>
      </c>
      <c r="O29" s="5">
        <v>0</v>
      </c>
      <c r="P29" s="5">
        <v>0</v>
      </c>
      <c r="Q29" s="5">
        <v>7.5233022636484695E-2</v>
      </c>
      <c r="R29" s="5">
        <v>0</v>
      </c>
      <c r="S29" s="9" t="s">
        <v>118</v>
      </c>
      <c r="T29" s="5">
        <v>0</v>
      </c>
      <c r="U29" s="5">
        <v>0</v>
      </c>
      <c r="V29" s="5">
        <v>0</v>
      </c>
    </row>
    <row r="30" spans="1:22" x14ac:dyDescent="0.2">
      <c r="A30" s="4" t="s">
        <v>207</v>
      </c>
      <c r="B30" s="5" t="s">
        <v>3</v>
      </c>
      <c r="C30" s="5" t="s">
        <v>3</v>
      </c>
      <c r="D30" s="5">
        <v>0</v>
      </c>
      <c r="E30" s="9" t="s">
        <v>118</v>
      </c>
      <c r="F30" s="9" t="s">
        <v>118</v>
      </c>
      <c r="G30" s="9" t="s">
        <v>118</v>
      </c>
      <c r="H30" s="5">
        <v>0</v>
      </c>
      <c r="I30" s="5">
        <v>0</v>
      </c>
      <c r="J30" s="5">
        <v>0</v>
      </c>
      <c r="K30" s="5">
        <v>0</v>
      </c>
      <c r="L30" s="5">
        <v>0</v>
      </c>
      <c r="M30" s="5">
        <v>0</v>
      </c>
      <c r="N30" s="5">
        <v>0</v>
      </c>
      <c r="O30" s="5">
        <v>0</v>
      </c>
      <c r="P30" s="5">
        <v>0</v>
      </c>
      <c r="Q30" s="5">
        <v>0</v>
      </c>
      <c r="R30" s="5">
        <v>0</v>
      </c>
      <c r="S30" s="9" t="s">
        <v>118</v>
      </c>
      <c r="T30" s="5">
        <v>0</v>
      </c>
      <c r="U30" s="5">
        <v>0</v>
      </c>
      <c r="V30" s="5">
        <v>0</v>
      </c>
    </row>
    <row r="31" spans="1:22" x14ac:dyDescent="0.2">
      <c r="A31" s="4" t="s">
        <v>208</v>
      </c>
      <c r="B31" s="5" t="s">
        <v>3</v>
      </c>
      <c r="C31" s="5" t="s">
        <v>3</v>
      </c>
      <c r="D31" s="5">
        <v>0</v>
      </c>
      <c r="E31" s="9" t="s">
        <v>118</v>
      </c>
      <c r="F31" s="9" t="s">
        <v>118</v>
      </c>
      <c r="G31" s="9" t="s">
        <v>118</v>
      </c>
      <c r="H31" s="5">
        <v>0</v>
      </c>
      <c r="I31" s="5">
        <v>0</v>
      </c>
      <c r="J31" s="5">
        <v>0</v>
      </c>
      <c r="K31" s="5">
        <v>0</v>
      </c>
      <c r="L31" s="5">
        <v>0</v>
      </c>
      <c r="M31" s="5">
        <v>0</v>
      </c>
      <c r="N31" s="5">
        <v>0</v>
      </c>
      <c r="O31" s="5">
        <v>0</v>
      </c>
      <c r="P31" s="5">
        <v>0</v>
      </c>
      <c r="Q31" s="5">
        <v>0</v>
      </c>
      <c r="R31" s="5">
        <v>0</v>
      </c>
      <c r="S31" s="9" t="s">
        <v>118</v>
      </c>
      <c r="T31" s="5">
        <v>0</v>
      </c>
      <c r="U31" s="5">
        <v>0</v>
      </c>
      <c r="V31" s="5">
        <v>0</v>
      </c>
    </row>
    <row r="32" spans="1:22" x14ac:dyDescent="0.2">
      <c r="A32" s="4" t="s">
        <v>209</v>
      </c>
      <c r="B32" s="5" t="s">
        <v>4</v>
      </c>
      <c r="C32" s="5" t="s">
        <v>3</v>
      </c>
      <c r="D32" s="5">
        <v>0</v>
      </c>
      <c r="E32" s="9" t="s">
        <v>118</v>
      </c>
      <c r="F32" s="9" t="s">
        <v>118</v>
      </c>
      <c r="G32" s="9" t="s">
        <v>118</v>
      </c>
      <c r="H32" s="5">
        <v>0</v>
      </c>
      <c r="I32" s="5">
        <v>0</v>
      </c>
      <c r="J32" s="5">
        <v>0</v>
      </c>
      <c r="K32" s="5">
        <v>0</v>
      </c>
      <c r="L32" s="5">
        <v>0</v>
      </c>
      <c r="M32" s="5">
        <v>0</v>
      </c>
      <c r="N32" s="5">
        <v>0</v>
      </c>
      <c r="O32" s="5">
        <v>0</v>
      </c>
      <c r="P32" s="5">
        <v>0</v>
      </c>
      <c r="Q32" s="5">
        <v>0</v>
      </c>
      <c r="R32" s="5">
        <v>0.24837726851238573</v>
      </c>
      <c r="S32" s="9" t="s">
        <v>118</v>
      </c>
      <c r="T32" s="5">
        <v>0</v>
      </c>
      <c r="U32" s="5">
        <v>0</v>
      </c>
      <c r="V32" s="5">
        <v>0</v>
      </c>
    </row>
    <row r="33" spans="1:22" x14ac:dyDescent="0.2">
      <c r="A33" s="4" t="s">
        <v>210</v>
      </c>
      <c r="B33" s="5" t="s">
        <v>4</v>
      </c>
      <c r="C33" s="5" t="s">
        <v>3</v>
      </c>
      <c r="D33" s="5">
        <v>0</v>
      </c>
      <c r="E33" s="9" t="s">
        <v>118</v>
      </c>
      <c r="F33" s="9" t="s">
        <v>118</v>
      </c>
      <c r="G33" s="9" t="s">
        <v>118</v>
      </c>
      <c r="H33" s="5">
        <v>0</v>
      </c>
      <c r="I33" s="5">
        <v>0</v>
      </c>
      <c r="J33" s="5">
        <v>0</v>
      </c>
      <c r="K33" s="5">
        <v>0</v>
      </c>
      <c r="L33" s="5">
        <v>0</v>
      </c>
      <c r="M33" s="5">
        <v>0</v>
      </c>
      <c r="N33" s="5">
        <v>0</v>
      </c>
      <c r="O33" s="5">
        <v>0</v>
      </c>
      <c r="P33" s="5">
        <v>0</v>
      </c>
      <c r="Q33" s="5">
        <v>0</v>
      </c>
      <c r="R33" s="5">
        <v>0</v>
      </c>
      <c r="S33" s="9" t="s">
        <v>118</v>
      </c>
      <c r="T33" s="5">
        <v>0</v>
      </c>
      <c r="U33" s="5">
        <v>0</v>
      </c>
      <c r="V33" s="5">
        <v>2.2077979423323178E-4</v>
      </c>
    </row>
    <row r="34" spans="1:22" x14ac:dyDescent="0.2">
      <c r="A34" s="4" t="s">
        <v>211</v>
      </c>
      <c r="B34" s="5" t="s">
        <v>11</v>
      </c>
      <c r="C34" s="5" t="s">
        <v>3</v>
      </c>
      <c r="D34" s="5">
        <v>0</v>
      </c>
      <c r="E34" s="9" t="s">
        <v>118</v>
      </c>
      <c r="F34" s="9" t="s">
        <v>118</v>
      </c>
      <c r="G34" s="9" t="s">
        <v>118</v>
      </c>
      <c r="H34" s="5">
        <v>3.6656495554887392</v>
      </c>
      <c r="I34" s="5">
        <v>1.4746133013716356</v>
      </c>
      <c r="J34" s="5">
        <v>1.9192998082345127</v>
      </c>
      <c r="K34" s="5">
        <v>0.37550541368896961</v>
      </c>
      <c r="L34" s="5">
        <v>0.24226018332313606</v>
      </c>
      <c r="M34" s="5">
        <v>4.6312817356354641</v>
      </c>
      <c r="N34" s="5">
        <v>3.4983652621706445</v>
      </c>
      <c r="O34" s="5">
        <v>9.7384716328408807</v>
      </c>
      <c r="P34" s="5">
        <v>0.56506640005083619</v>
      </c>
      <c r="Q34" s="5">
        <v>0.95384047187021426</v>
      </c>
      <c r="R34" s="5">
        <v>3.3116969134984763E-2</v>
      </c>
      <c r="S34" s="9" t="s">
        <v>118</v>
      </c>
      <c r="T34" s="5">
        <v>4.4034791959094912</v>
      </c>
      <c r="U34" s="5">
        <v>0</v>
      </c>
      <c r="V34" s="5">
        <v>2.2077979423323178E-4</v>
      </c>
    </row>
    <row r="35" spans="1:22" x14ac:dyDescent="0.2">
      <c r="A35" s="4" t="s">
        <v>212</v>
      </c>
      <c r="B35" s="5" t="s">
        <v>4</v>
      </c>
      <c r="C35" s="5" t="s">
        <v>3</v>
      </c>
      <c r="D35" s="5">
        <v>0</v>
      </c>
      <c r="E35" s="9" t="s">
        <v>118</v>
      </c>
      <c r="F35" s="9" t="s">
        <v>118</v>
      </c>
      <c r="G35" s="9" t="s">
        <v>118</v>
      </c>
      <c r="H35" s="5">
        <v>0</v>
      </c>
      <c r="I35" s="5">
        <v>3.1246484770463323E-2</v>
      </c>
      <c r="J35" s="5">
        <v>0</v>
      </c>
      <c r="K35" s="5">
        <v>0</v>
      </c>
      <c r="L35" s="5">
        <v>0</v>
      </c>
      <c r="M35" s="5">
        <v>0</v>
      </c>
      <c r="N35" s="5">
        <v>0</v>
      </c>
      <c r="O35" s="5">
        <v>0</v>
      </c>
      <c r="P35" s="5">
        <v>0</v>
      </c>
      <c r="Q35" s="5">
        <v>0</v>
      </c>
      <c r="R35" s="5">
        <v>0</v>
      </c>
      <c r="S35" s="9" t="s">
        <v>118</v>
      </c>
      <c r="T35" s="5">
        <v>0</v>
      </c>
      <c r="U35" s="5">
        <v>0</v>
      </c>
      <c r="V35" s="5">
        <v>0</v>
      </c>
    </row>
    <row r="36" spans="1:22" x14ac:dyDescent="0.2">
      <c r="A36" s="4" t="s">
        <v>213</v>
      </c>
      <c r="B36" s="5" t="s">
        <v>4</v>
      </c>
      <c r="C36" s="5" t="s">
        <v>3</v>
      </c>
      <c r="D36" s="5">
        <v>1</v>
      </c>
      <c r="E36" s="9" t="s">
        <v>118</v>
      </c>
      <c r="F36" s="9" t="s">
        <v>118</v>
      </c>
      <c r="G36" s="9" t="s">
        <v>118</v>
      </c>
      <c r="H36" s="5">
        <v>0</v>
      </c>
      <c r="I36" s="5">
        <v>1.249859390818533E-2</v>
      </c>
      <c r="J36" s="5">
        <v>0</v>
      </c>
      <c r="K36" s="5">
        <v>0</v>
      </c>
      <c r="L36" s="5">
        <v>0</v>
      </c>
      <c r="M36" s="5">
        <v>0.26295316632954724</v>
      </c>
      <c r="N36" s="5">
        <v>0.16618370980693362</v>
      </c>
      <c r="O36" s="5">
        <v>0</v>
      </c>
      <c r="P36" s="5">
        <v>0</v>
      </c>
      <c r="Q36" s="5">
        <v>1.3092543275632491</v>
      </c>
      <c r="R36" s="5">
        <v>0</v>
      </c>
      <c r="S36" s="9" t="s">
        <v>118</v>
      </c>
      <c r="T36" s="5">
        <v>0</v>
      </c>
      <c r="U36" s="5">
        <v>0</v>
      </c>
      <c r="V36" s="5">
        <v>0</v>
      </c>
    </row>
    <row r="37" spans="1:22" x14ac:dyDescent="0.2">
      <c r="A37" s="4" t="s">
        <v>214</v>
      </c>
      <c r="B37" s="5" t="s">
        <v>4</v>
      </c>
      <c r="C37" s="5" t="s">
        <v>3</v>
      </c>
      <c r="D37" s="5">
        <v>0</v>
      </c>
      <c r="E37" s="9" t="s">
        <v>118</v>
      </c>
      <c r="F37" s="9" t="s">
        <v>118</v>
      </c>
      <c r="G37" s="9" t="s">
        <v>118</v>
      </c>
      <c r="H37" s="5">
        <v>0</v>
      </c>
      <c r="I37" s="5">
        <v>0</v>
      </c>
      <c r="J37" s="5">
        <v>0</v>
      </c>
      <c r="K37" s="5">
        <v>0.44834554180348574</v>
      </c>
      <c r="L37" s="5">
        <v>0</v>
      </c>
      <c r="M37" s="5">
        <v>0</v>
      </c>
      <c r="N37" s="5">
        <v>0</v>
      </c>
      <c r="O37" s="5">
        <v>0</v>
      </c>
      <c r="P37" s="5">
        <v>0</v>
      </c>
      <c r="Q37" s="5">
        <v>0</v>
      </c>
      <c r="R37" s="5">
        <v>0</v>
      </c>
      <c r="S37" s="9" t="s">
        <v>118</v>
      </c>
      <c r="T37" s="5">
        <v>0</v>
      </c>
      <c r="U37" s="5">
        <v>0</v>
      </c>
      <c r="V37" s="5">
        <v>0</v>
      </c>
    </row>
    <row r="38" spans="1:22" x14ac:dyDescent="0.2">
      <c r="A38" s="4" t="s">
        <v>215</v>
      </c>
      <c r="B38" s="5" t="s">
        <v>3</v>
      </c>
      <c r="C38" s="5" t="s">
        <v>3</v>
      </c>
      <c r="D38" s="5">
        <v>0</v>
      </c>
      <c r="E38" s="9" t="s">
        <v>118</v>
      </c>
      <c r="F38" s="9" t="s">
        <v>118</v>
      </c>
      <c r="G38" s="9" t="s">
        <v>118</v>
      </c>
      <c r="H38" s="5">
        <v>0</v>
      </c>
      <c r="I38" s="5">
        <v>0</v>
      </c>
      <c r="J38" s="5">
        <v>0</v>
      </c>
      <c r="K38" s="5">
        <v>0</v>
      </c>
      <c r="L38" s="5">
        <v>0</v>
      </c>
      <c r="M38" s="5">
        <v>0</v>
      </c>
      <c r="N38" s="5">
        <v>0</v>
      </c>
      <c r="O38" s="5">
        <v>0</v>
      </c>
      <c r="P38" s="5">
        <v>0</v>
      </c>
      <c r="Q38" s="5">
        <v>0</v>
      </c>
      <c r="R38" s="5">
        <v>0</v>
      </c>
      <c r="S38" s="9" t="s">
        <v>118</v>
      </c>
      <c r="T38" s="5">
        <v>0.32192565339627227</v>
      </c>
      <c r="U38" s="5">
        <v>0</v>
      </c>
      <c r="V38" s="5">
        <v>0</v>
      </c>
    </row>
    <row r="39" spans="1:22" x14ac:dyDescent="0.2">
      <c r="A39" s="4" t="s">
        <v>216</v>
      </c>
      <c r="B39" s="5" t="s">
        <v>3</v>
      </c>
      <c r="C39" s="5" t="s">
        <v>3</v>
      </c>
      <c r="D39" s="5">
        <v>0</v>
      </c>
      <c r="E39" s="9" t="s">
        <v>118</v>
      </c>
      <c r="F39" s="9" t="s">
        <v>118</v>
      </c>
      <c r="G39" s="9" t="s">
        <v>118</v>
      </c>
      <c r="H39" s="5">
        <v>0</v>
      </c>
      <c r="I39" s="5">
        <v>0</v>
      </c>
      <c r="J39" s="5">
        <v>0</v>
      </c>
      <c r="K39" s="5">
        <v>0</v>
      </c>
      <c r="L39" s="5">
        <v>0</v>
      </c>
      <c r="M39" s="5">
        <v>1.5237798869353247</v>
      </c>
      <c r="N39" s="5">
        <v>0</v>
      </c>
      <c r="O39" s="5">
        <v>0</v>
      </c>
      <c r="P39" s="5">
        <v>0</v>
      </c>
      <c r="Q39" s="5">
        <v>0</v>
      </c>
      <c r="R39" s="5">
        <v>0</v>
      </c>
      <c r="S39" s="9" t="s">
        <v>118</v>
      </c>
      <c r="T39" s="5">
        <v>0</v>
      </c>
      <c r="U39" s="5">
        <v>0</v>
      </c>
      <c r="V39" s="5">
        <v>0</v>
      </c>
    </row>
    <row r="40" spans="1:22" x14ac:dyDescent="0.2">
      <c r="A40" s="4" t="s">
        <v>217</v>
      </c>
      <c r="B40" s="5" t="s">
        <v>4</v>
      </c>
      <c r="C40" s="5" t="s">
        <v>3</v>
      </c>
      <c r="D40" s="5">
        <v>0</v>
      </c>
      <c r="E40" s="9" t="s">
        <v>118</v>
      </c>
      <c r="F40" s="9" t="s">
        <v>118</v>
      </c>
      <c r="G40" s="9" t="s">
        <v>118</v>
      </c>
      <c r="H40" s="5">
        <v>0</v>
      </c>
      <c r="I40" s="5">
        <v>0</v>
      </c>
      <c r="J40" s="5">
        <v>0</v>
      </c>
      <c r="K40" s="5">
        <v>0</v>
      </c>
      <c r="L40" s="5">
        <v>1.914323393031863E-2</v>
      </c>
      <c r="M40" s="5">
        <v>0</v>
      </c>
      <c r="N40" s="5">
        <v>0</v>
      </c>
      <c r="O40" s="5">
        <v>0</v>
      </c>
      <c r="P40" s="5">
        <v>0</v>
      </c>
      <c r="Q40" s="5">
        <v>0</v>
      </c>
      <c r="R40" s="5">
        <v>0</v>
      </c>
      <c r="S40" s="9" t="s">
        <v>118</v>
      </c>
      <c r="T40" s="5">
        <v>0</v>
      </c>
      <c r="U40" s="5">
        <v>0</v>
      </c>
      <c r="V40" s="5">
        <v>0</v>
      </c>
    </row>
    <row r="41" spans="1:22" x14ac:dyDescent="0.2">
      <c r="A41" s="4" t="s">
        <v>218</v>
      </c>
      <c r="B41" s="5" t="s">
        <v>3</v>
      </c>
      <c r="C41" s="5" t="s">
        <v>3</v>
      </c>
      <c r="D41" s="5">
        <v>0</v>
      </c>
      <c r="E41" s="9" t="s">
        <v>118</v>
      </c>
      <c r="F41" s="9" t="s">
        <v>118</v>
      </c>
      <c r="G41" s="9" t="s">
        <v>118</v>
      </c>
      <c r="H41" s="5">
        <v>0</v>
      </c>
      <c r="I41" s="5">
        <v>0</v>
      </c>
      <c r="J41" s="5">
        <v>0</v>
      </c>
      <c r="K41" s="5">
        <v>0</v>
      </c>
      <c r="L41" s="5">
        <v>0</v>
      </c>
      <c r="M41" s="5">
        <v>0</v>
      </c>
      <c r="N41" s="5">
        <v>0</v>
      </c>
      <c r="O41" s="5">
        <v>0</v>
      </c>
      <c r="P41" s="5">
        <v>0</v>
      </c>
      <c r="Q41" s="5">
        <v>0</v>
      </c>
      <c r="R41" s="5">
        <v>0</v>
      </c>
      <c r="S41" s="9" t="s">
        <v>118</v>
      </c>
      <c r="T41" s="5">
        <v>0</v>
      </c>
      <c r="U41" s="5">
        <v>0</v>
      </c>
      <c r="V41" s="5">
        <v>0</v>
      </c>
    </row>
    <row r="42" spans="1:22" x14ac:dyDescent="0.2">
      <c r="A42" s="4" t="s">
        <v>219</v>
      </c>
      <c r="B42" s="5" t="s">
        <v>4</v>
      </c>
      <c r="C42" s="5" t="s">
        <v>3</v>
      </c>
      <c r="D42" s="5">
        <v>0</v>
      </c>
      <c r="E42" s="9" t="s">
        <v>118</v>
      </c>
      <c r="F42" s="9" t="s">
        <v>118</v>
      </c>
      <c r="G42" s="9" t="s">
        <v>118</v>
      </c>
      <c r="H42" s="5">
        <v>0</v>
      </c>
      <c r="I42" s="5">
        <v>0</v>
      </c>
      <c r="J42" s="5">
        <v>0</v>
      </c>
      <c r="K42" s="5">
        <v>0.97246779489770141</v>
      </c>
      <c r="L42" s="5">
        <v>0</v>
      </c>
      <c r="M42" s="5">
        <v>0</v>
      </c>
      <c r="N42" s="5">
        <v>0</v>
      </c>
      <c r="O42" s="5">
        <v>0</v>
      </c>
      <c r="P42" s="5">
        <v>0</v>
      </c>
      <c r="Q42" s="5">
        <v>0</v>
      </c>
      <c r="R42" s="5">
        <v>0</v>
      </c>
      <c r="S42" s="9" t="s">
        <v>118</v>
      </c>
      <c r="T42" s="5">
        <v>0</v>
      </c>
      <c r="U42" s="5">
        <v>0</v>
      </c>
      <c r="V42" s="5">
        <v>0</v>
      </c>
    </row>
    <row r="43" spans="1:22" x14ac:dyDescent="0.2">
      <c r="A43" s="4" t="s">
        <v>220</v>
      </c>
      <c r="B43" s="5" t="s">
        <v>12</v>
      </c>
      <c r="C43" s="5" t="s">
        <v>8</v>
      </c>
      <c r="D43" s="5">
        <v>0</v>
      </c>
      <c r="E43" s="9" t="s">
        <v>118</v>
      </c>
      <c r="F43" s="9" t="s">
        <v>118</v>
      </c>
      <c r="G43" s="9" t="s">
        <v>118</v>
      </c>
      <c r="H43" s="5">
        <v>60.466265755004535</v>
      </c>
      <c r="I43" s="5">
        <v>0</v>
      </c>
      <c r="J43" s="5">
        <v>2.340878765888715E-2</v>
      </c>
      <c r="K43" s="5">
        <v>9.4720889113412476E-2</v>
      </c>
      <c r="L43" s="5">
        <v>0</v>
      </c>
      <c r="M43" s="5">
        <v>0</v>
      </c>
      <c r="N43" s="5">
        <v>0</v>
      </c>
      <c r="O43" s="5">
        <v>0</v>
      </c>
      <c r="P43" s="5">
        <v>0</v>
      </c>
      <c r="Q43" s="5">
        <v>0</v>
      </c>
      <c r="R43" s="5">
        <v>0</v>
      </c>
      <c r="S43" s="9" t="s">
        <v>118</v>
      </c>
      <c r="T43" s="5">
        <v>0</v>
      </c>
      <c r="U43" s="5">
        <v>0</v>
      </c>
      <c r="V43" s="5">
        <v>0</v>
      </c>
    </row>
    <row r="44" spans="1:22" x14ac:dyDescent="0.2">
      <c r="A44" s="4" t="s">
        <v>221</v>
      </c>
      <c r="B44" s="5" t="s">
        <v>7</v>
      </c>
      <c r="C44" s="5" t="s">
        <v>8</v>
      </c>
      <c r="D44" s="5">
        <v>0</v>
      </c>
      <c r="E44" s="9" t="s">
        <v>118</v>
      </c>
      <c r="F44" s="9" t="s">
        <v>118</v>
      </c>
      <c r="G44" s="9" t="s">
        <v>118</v>
      </c>
      <c r="H44" s="5">
        <v>0</v>
      </c>
      <c r="I44" s="5">
        <v>0</v>
      </c>
      <c r="J44" s="5">
        <v>0</v>
      </c>
      <c r="K44" s="5">
        <v>0.1073503409952008</v>
      </c>
      <c r="L44" s="5">
        <v>0</v>
      </c>
      <c r="M44" s="5">
        <v>0</v>
      </c>
      <c r="N44" s="5">
        <v>0</v>
      </c>
      <c r="O44" s="5">
        <v>0</v>
      </c>
      <c r="P44" s="5">
        <v>0</v>
      </c>
      <c r="Q44" s="5">
        <v>0</v>
      </c>
      <c r="R44" s="5">
        <v>0</v>
      </c>
      <c r="S44" s="9" t="s">
        <v>118</v>
      </c>
      <c r="T44" s="5">
        <v>0</v>
      </c>
      <c r="U44" s="5">
        <v>0</v>
      </c>
      <c r="V44" s="5">
        <v>0</v>
      </c>
    </row>
    <row r="45" spans="1:22" x14ac:dyDescent="0.2">
      <c r="A45" s="4" t="s">
        <v>222</v>
      </c>
      <c r="B45" s="5" t="s">
        <v>4</v>
      </c>
      <c r="C45" s="5" t="s">
        <v>3</v>
      </c>
      <c r="D45" s="5">
        <v>0</v>
      </c>
      <c r="E45" s="9" t="s">
        <v>118</v>
      </c>
      <c r="F45" s="9" t="s">
        <v>118</v>
      </c>
      <c r="G45" s="9" t="s">
        <v>118</v>
      </c>
      <c r="H45" s="5">
        <v>0</v>
      </c>
      <c r="I45" s="5">
        <v>1.249859390818533E-2</v>
      </c>
      <c r="J45" s="5">
        <v>0</v>
      </c>
      <c r="K45" s="5">
        <v>0</v>
      </c>
      <c r="L45" s="5">
        <v>0</v>
      </c>
      <c r="M45" s="5">
        <v>0</v>
      </c>
      <c r="N45" s="5">
        <v>9.2867367245051138E-2</v>
      </c>
      <c r="O45" s="5">
        <v>2.0953580298737187</v>
      </c>
      <c r="P45" s="5">
        <v>0</v>
      </c>
      <c r="Q45" s="5">
        <v>1.3169107856191744</v>
      </c>
      <c r="R45" s="5">
        <v>0</v>
      </c>
      <c r="S45" s="9" t="s">
        <v>118</v>
      </c>
      <c r="T45" s="5">
        <v>0.65166082399083691</v>
      </c>
      <c r="U45" s="5">
        <v>0</v>
      </c>
      <c r="V45" s="5">
        <v>0</v>
      </c>
    </row>
    <row r="46" spans="1:22" x14ac:dyDescent="0.2">
      <c r="A46" s="4" t="s">
        <v>223</v>
      </c>
      <c r="B46" s="5" t="s">
        <v>4</v>
      </c>
      <c r="C46" s="5" t="s">
        <v>3</v>
      </c>
      <c r="D46" s="5">
        <v>0</v>
      </c>
      <c r="E46" s="9" t="s">
        <v>118</v>
      </c>
      <c r="F46" s="9" t="s">
        <v>118</v>
      </c>
      <c r="G46" s="9" t="s">
        <v>118</v>
      </c>
      <c r="H46" s="5">
        <v>0</v>
      </c>
      <c r="I46" s="5">
        <v>0</v>
      </c>
      <c r="J46" s="5">
        <v>0</v>
      </c>
      <c r="K46" s="5">
        <v>0.6472594089416519</v>
      </c>
      <c r="L46" s="5">
        <v>0</v>
      </c>
      <c r="M46" s="5">
        <v>0</v>
      </c>
      <c r="N46" s="5">
        <v>5.4638131480640992E-2</v>
      </c>
      <c r="O46" s="5">
        <v>0</v>
      </c>
      <c r="P46" s="5">
        <v>0</v>
      </c>
      <c r="Q46" s="5">
        <v>0</v>
      </c>
      <c r="R46" s="5">
        <v>0</v>
      </c>
      <c r="S46" s="9" t="s">
        <v>118</v>
      </c>
      <c r="T46" s="5">
        <v>0</v>
      </c>
      <c r="U46" s="5">
        <v>0</v>
      </c>
      <c r="V46" s="5">
        <v>0</v>
      </c>
    </row>
    <row r="47" spans="1:22" x14ac:dyDescent="0.2">
      <c r="A47" s="4" t="s">
        <v>224</v>
      </c>
      <c r="B47" s="5" t="s">
        <v>4</v>
      </c>
      <c r="C47" s="5" t="s">
        <v>3</v>
      </c>
      <c r="D47" s="5">
        <v>0</v>
      </c>
      <c r="E47" s="9" t="s">
        <v>118</v>
      </c>
      <c r="F47" s="9" t="s">
        <v>118</v>
      </c>
      <c r="G47" s="9" t="s">
        <v>118</v>
      </c>
      <c r="H47" s="5">
        <v>1.8123403904769753</v>
      </c>
      <c r="I47" s="5">
        <v>0</v>
      </c>
      <c r="J47" s="5">
        <v>0</v>
      </c>
      <c r="K47" s="5">
        <v>0</v>
      </c>
      <c r="L47" s="5">
        <v>0</v>
      </c>
      <c r="M47" s="5">
        <v>0</v>
      </c>
      <c r="N47" s="5">
        <v>0</v>
      </c>
      <c r="O47" s="5">
        <v>0</v>
      </c>
      <c r="P47" s="5">
        <v>0</v>
      </c>
      <c r="Q47" s="5">
        <v>0</v>
      </c>
      <c r="R47" s="5">
        <v>0</v>
      </c>
      <c r="S47" s="9" t="s">
        <v>118</v>
      </c>
      <c r="T47" s="5">
        <v>0</v>
      </c>
      <c r="U47" s="5">
        <v>0</v>
      </c>
      <c r="V47" s="5">
        <v>0</v>
      </c>
    </row>
    <row r="48" spans="1:22" x14ac:dyDescent="0.2">
      <c r="A48" s="4" t="s">
        <v>225</v>
      </c>
      <c r="B48" s="5" t="s">
        <v>4</v>
      </c>
      <c r="C48" s="5" t="s">
        <v>3</v>
      </c>
      <c r="D48" s="5">
        <v>0</v>
      </c>
      <c r="E48" s="9" t="s">
        <v>118</v>
      </c>
      <c r="F48" s="9" t="s">
        <v>118</v>
      </c>
      <c r="G48" s="9" t="s">
        <v>118</v>
      </c>
      <c r="H48" s="5">
        <v>0</v>
      </c>
      <c r="I48" s="5">
        <v>0</v>
      </c>
      <c r="J48" s="5">
        <v>0</v>
      </c>
      <c r="K48" s="5">
        <v>1.0640313210406669</v>
      </c>
      <c r="L48" s="5">
        <v>0</v>
      </c>
      <c r="M48" s="5">
        <v>0</v>
      </c>
      <c r="N48" s="5">
        <v>0</v>
      </c>
      <c r="O48" s="5">
        <v>0</v>
      </c>
      <c r="P48" s="5">
        <v>0</v>
      </c>
      <c r="Q48" s="5">
        <v>0</v>
      </c>
      <c r="R48" s="5">
        <v>0</v>
      </c>
      <c r="S48" s="9" t="s">
        <v>118</v>
      </c>
      <c r="T48" s="5">
        <v>0</v>
      </c>
      <c r="U48" s="5">
        <v>0</v>
      </c>
      <c r="V48" s="5">
        <v>0</v>
      </c>
    </row>
    <row r="49" spans="1:22" x14ac:dyDescent="0.2">
      <c r="A49" s="4" t="s">
        <v>226</v>
      </c>
      <c r="B49" s="5" t="s">
        <v>14</v>
      </c>
      <c r="C49" s="5" t="s">
        <v>8</v>
      </c>
      <c r="D49" s="5">
        <v>0</v>
      </c>
      <c r="E49" s="9" t="s">
        <v>118</v>
      </c>
      <c r="F49" s="9" t="s">
        <v>118</v>
      </c>
      <c r="G49" s="9" t="s">
        <v>118</v>
      </c>
      <c r="H49" s="5">
        <v>0</v>
      </c>
      <c r="I49" s="5">
        <v>0</v>
      </c>
      <c r="J49" s="5">
        <v>0</v>
      </c>
      <c r="K49" s="5">
        <v>0</v>
      </c>
      <c r="L49" s="5">
        <v>0</v>
      </c>
      <c r="M49" s="5">
        <v>0</v>
      </c>
      <c r="N49" s="5">
        <v>0</v>
      </c>
      <c r="O49" s="5">
        <v>0</v>
      </c>
      <c r="P49" s="5">
        <v>0</v>
      </c>
      <c r="Q49" s="5">
        <v>0</v>
      </c>
      <c r="R49" s="5">
        <v>0</v>
      </c>
      <c r="S49" s="9" t="s">
        <v>118</v>
      </c>
      <c r="T49" s="5">
        <v>0.85817916767901148</v>
      </c>
      <c r="U49" s="5">
        <v>0</v>
      </c>
      <c r="V49" s="5">
        <v>0</v>
      </c>
    </row>
    <row r="50" spans="1:22" x14ac:dyDescent="0.2">
      <c r="A50" s="4" t="s">
        <v>175</v>
      </c>
      <c r="B50" s="5" t="s">
        <v>4</v>
      </c>
      <c r="C50" s="5" t="s">
        <v>3</v>
      </c>
      <c r="D50" s="5">
        <v>0</v>
      </c>
      <c r="E50" s="9" t="s">
        <v>118</v>
      </c>
      <c r="F50" s="9" t="s">
        <v>118</v>
      </c>
      <c r="G50" s="9" t="s">
        <v>118</v>
      </c>
      <c r="H50" s="5">
        <v>0</v>
      </c>
      <c r="I50" s="5">
        <v>0</v>
      </c>
      <c r="J50" s="5">
        <v>0</v>
      </c>
      <c r="K50" s="5">
        <v>0</v>
      </c>
      <c r="L50" s="5">
        <v>0</v>
      </c>
      <c r="M50" s="5">
        <v>0</v>
      </c>
      <c r="N50" s="5">
        <v>0</v>
      </c>
      <c r="O50" s="5">
        <v>0</v>
      </c>
      <c r="P50" s="5">
        <v>0</v>
      </c>
      <c r="Q50" s="5">
        <v>0</v>
      </c>
      <c r="R50" s="5">
        <v>0</v>
      </c>
      <c r="S50" s="9" t="s">
        <v>118</v>
      </c>
      <c r="T50" s="5">
        <v>0</v>
      </c>
      <c r="U50" s="5">
        <v>0</v>
      </c>
      <c r="V50" s="5">
        <v>2.2077979423323178E-4</v>
      </c>
    </row>
    <row r="51" spans="1:22" x14ac:dyDescent="0.2">
      <c r="A51" s="4" t="s">
        <v>227</v>
      </c>
      <c r="B51" s="5" t="s">
        <v>3</v>
      </c>
      <c r="C51" s="5" t="s">
        <v>3</v>
      </c>
      <c r="D51" s="5">
        <v>0</v>
      </c>
      <c r="E51" s="9" t="s">
        <v>118</v>
      </c>
      <c r="F51" s="9" t="s">
        <v>118</v>
      </c>
      <c r="G51" s="9" t="s">
        <v>118</v>
      </c>
      <c r="H51" s="5">
        <v>0</v>
      </c>
      <c r="I51" s="5">
        <v>0</v>
      </c>
      <c r="J51" s="5">
        <v>0</v>
      </c>
      <c r="K51" s="5">
        <v>0</v>
      </c>
      <c r="L51" s="5">
        <v>0</v>
      </c>
      <c r="M51" s="5">
        <v>1.1856231523261243</v>
      </c>
      <c r="N51" s="5">
        <v>0</v>
      </c>
      <c r="O51" s="5">
        <v>0</v>
      </c>
      <c r="P51" s="5">
        <v>0</v>
      </c>
      <c r="Q51" s="5">
        <v>0</v>
      </c>
      <c r="R51" s="5">
        <v>0</v>
      </c>
      <c r="S51" s="9" t="s">
        <v>118</v>
      </c>
      <c r="T51" s="5">
        <v>0</v>
      </c>
      <c r="U51" s="5">
        <v>0</v>
      </c>
      <c r="V51" s="5">
        <v>0</v>
      </c>
    </row>
    <row r="52" spans="1:22" x14ac:dyDescent="0.2">
      <c r="A52" s="4" t="s">
        <v>228</v>
      </c>
      <c r="B52" s="5" t="s">
        <v>14</v>
      </c>
      <c r="C52" s="5" t="s">
        <v>8</v>
      </c>
      <c r="D52" s="5">
        <v>0</v>
      </c>
      <c r="E52" s="9" t="s">
        <v>118</v>
      </c>
      <c r="F52" s="9" t="s">
        <v>118</v>
      </c>
      <c r="G52" s="9" t="s">
        <v>118</v>
      </c>
      <c r="H52" s="5">
        <v>0</v>
      </c>
      <c r="I52" s="5">
        <v>0</v>
      </c>
      <c r="J52" s="5">
        <v>0</v>
      </c>
      <c r="K52" s="5">
        <v>0</v>
      </c>
      <c r="L52" s="5">
        <v>0</v>
      </c>
      <c r="M52" s="5">
        <v>0.76707639645246617</v>
      </c>
      <c r="N52" s="5">
        <v>0</v>
      </c>
      <c r="O52" s="5">
        <v>0</v>
      </c>
      <c r="P52" s="5">
        <v>0</v>
      </c>
      <c r="Q52" s="5">
        <v>0</v>
      </c>
      <c r="R52" s="5">
        <v>0</v>
      </c>
      <c r="S52" s="9" t="s">
        <v>118</v>
      </c>
      <c r="T52" s="5">
        <v>0</v>
      </c>
      <c r="U52" s="5">
        <v>0</v>
      </c>
      <c r="V52" s="5">
        <v>0</v>
      </c>
    </row>
    <row r="53" spans="1:22" x14ac:dyDescent="0.2">
      <c r="A53" s="4" t="s">
        <v>229</v>
      </c>
      <c r="B53" s="5" t="s">
        <v>12</v>
      </c>
      <c r="C53" s="5" t="s">
        <v>8</v>
      </c>
      <c r="D53" s="5">
        <v>0</v>
      </c>
      <c r="E53" s="9" t="s">
        <v>118</v>
      </c>
      <c r="F53" s="9" t="s">
        <v>118</v>
      </c>
      <c r="G53" s="9" t="s">
        <v>118</v>
      </c>
      <c r="H53" s="5">
        <v>0</v>
      </c>
      <c r="I53" s="5">
        <v>0</v>
      </c>
      <c r="J53" s="5">
        <v>0</v>
      </c>
      <c r="K53" s="5">
        <v>0</v>
      </c>
      <c r="L53" s="5">
        <v>0</v>
      </c>
      <c r="M53" s="5">
        <v>0.51190290960012452</v>
      </c>
      <c r="N53" s="5">
        <v>0</v>
      </c>
      <c r="O53" s="5">
        <v>0</v>
      </c>
      <c r="P53" s="5">
        <v>0</v>
      </c>
      <c r="Q53" s="5">
        <v>0</v>
      </c>
      <c r="R53" s="5">
        <v>0</v>
      </c>
      <c r="S53" s="9" t="s">
        <v>118</v>
      </c>
      <c r="T53" s="5">
        <v>1.1037450973586476</v>
      </c>
      <c r="U53" s="5">
        <v>0</v>
      </c>
      <c r="V53" s="5">
        <v>0</v>
      </c>
    </row>
    <row r="54" spans="1:22" x14ac:dyDescent="0.2">
      <c r="A54" s="4" t="s">
        <v>230</v>
      </c>
      <c r="B54" s="5" t="s">
        <v>14</v>
      </c>
      <c r="C54" s="5" t="s">
        <v>8</v>
      </c>
      <c r="D54" s="5">
        <v>0</v>
      </c>
      <c r="E54" s="9" t="s">
        <v>118</v>
      </c>
      <c r="F54" s="9" t="s">
        <v>118</v>
      </c>
      <c r="G54" s="9" t="s">
        <v>118</v>
      </c>
      <c r="H54" s="5">
        <v>0</v>
      </c>
      <c r="I54" s="5">
        <v>0.66220469733958931</v>
      </c>
      <c r="J54" s="5">
        <v>0</v>
      </c>
      <c r="K54" s="5">
        <v>2.9992740421304953</v>
      </c>
      <c r="L54" s="5">
        <v>0</v>
      </c>
      <c r="M54" s="5">
        <v>6.6316966518742486</v>
      </c>
      <c r="N54" s="5">
        <v>2.7985433161454374</v>
      </c>
      <c r="O54" s="5">
        <v>0.84456880987939476</v>
      </c>
      <c r="P54" s="5">
        <v>0</v>
      </c>
      <c r="Q54" s="5">
        <v>3.3463171696065657</v>
      </c>
      <c r="R54" s="5">
        <v>0.8129112023667594</v>
      </c>
      <c r="S54" s="9" t="s">
        <v>118</v>
      </c>
      <c r="T54" s="5">
        <v>0</v>
      </c>
      <c r="U54" s="5">
        <v>0</v>
      </c>
      <c r="V54" s="5">
        <v>2.2077979423323178E-4</v>
      </c>
    </row>
    <row r="55" spans="1:22" x14ac:dyDescent="0.2">
      <c r="A55" s="4" t="s">
        <v>116</v>
      </c>
      <c r="B55" s="5" t="s">
        <v>4</v>
      </c>
      <c r="C55" s="5" t="s">
        <v>3</v>
      </c>
      <c r="D55" s="5">
        <v>1</v>
      </c>
      <c r="E55" s="9" t="s">
        <v>118</v>
      </c>
      <c r="F55" s="9" t="s">
        <v>118</v>
      </c>
      <c r="G55" s="9" t="s">
        <v>118</v>
      </c>
      <c r="H55" s="5">
        <v>0</v>
      </c>
      <c r="I55" s="5">
        <v>0</v>
      </c>
      <c r="J55" s="5">
        <v>0</v>
      </c>
      <c r="K55" s="5">
        <v>0</v>
      </c>
      <c r="L55" s="5">
        <v>0</v>
      </c>
      <c r="M55" s="5">
        <v>0</v>
      </c>
      <c r="N55" s="5">
        <v>0</v>
      </c>
      <c r="O55" s="5">
        <v>0</v>
      </c>
      <c r="P55" s="5">
        <v>0</v>
      </c>
      <c r="Q55" s="5">
        <v>0</v>
      </c>
      <c r="R55" s="5">
        <v>0</v>
      </c>
      <c r="S55" s="9" t="s">
        <v>118</v>
      </c>
      <c r="T55" s="5">
        <v>0</v>
      </c>
      <c r="U55" s="5">
        <v>0</v>
      </c>
      <c r="V55" s="5">
        <v>0</v>
      </c>
    </row>
    <row r="56" spans="1:22" x14ac:dyDescent="0.2">
      <c r="A56" s="4" t="s">
        <v>231</v>
      </c>
      <c r="B56" s="5" t="s">
        <v>11</v>
      </c>
      <c r="C56" s="5" t="s">
        <v>3</v>
      </c>
      <c r="D56" s="5">
        <v>0</v>
      </c>
      <c r="E56" s="9" t="s">
        <v>118</v>
      </c>
      <c r="F56" s="9" t="s">
        <v>118</v>
      </c>
      <c r="G56" s="9" t="s">
        <v>118</v>
      </c>
      <c r="H56" s="5">
        <v>0</v>
      </c>
      <c r="I56" s="5">
        <v>0</v>
      </c>
      <c r="J56" s="5">
        <v>0</v>
      </c>
      <c r="K56" s="5">
        <v>0</v>
      </c>
      <c r="L56" s="5">
        <v>0</v>
      </c>
      <c r="M56" s="5">
        <v>0.61459467869923756</v>
      </c>
      <c r="N56" s="5">
        <v>0</v>
      </c>
      <c r="O56" s="5">
        <v>0</v>
      </c>
      <c r="P56" s="5">
        <v>0</v>
      </c>
      <c r="Q56" s="5">
        <v>0</v>
      </c>
      <c r="R56" s="5">
        <v>0.10288338411268601</v>
      </c>
      <c r="S56" s="9" t="s">
        <v>118</v>
      </c>
      <c r="T56" s="5">
        <v>0</v>
      </c>
      <c r="U56" s="5">
        <v>0</v>
      </c>
      <c r="V56" s="5">
        <v>0</v>
      </c>
    </row>
    <row r="57" spans="1:22" x14ac:dyDescent="0.2">
      <c r="A57" s="4" t="s">
        <v>232</v>
      </c>
      <c r="B57" s="5" t="s">
        <v>14</v>
      </c>
      <c r="C57" s="5" t="s">
        <v>8</v>
      </c>
      <c r="D57" s="5">
        <v>0</v>
      </c>
      <c r="E57" s="9" t="s">
        <v>118</v>
      </c>
      <c r="F57" s="9" t="s">
        <v>118</v>
      </c>
      <c r="G57" s="9" t="s">
        <v>118</v>
      </c>
      <c r="H57" s="5">
        <v>0</v>
      </c>
      <c r="I57" s="5">
        <v>0.20622679948505795</v>
      </c>
      <c r="J57" s="5">
        <v>0</v>
      </c>
      <c r="K57" s="5">
        <v>0</v>
      </c>
      <c r="L57" s="5">
        <v>0</v>
      </c>
      <c r="M57" s="5">
        <v>0</v>
      </c>
      <c r="N57" s="5">
        <v>0</v>
      </c>
      <c r="O57" s="5">
        <v>0</v>
      </c>
      <c r="P57" s="5">
        <v>0</v>
      </c>
      <c r="Q57" s="5">
        <v>0</v>
      </c>
      <c r="R57" s="5">
        <v>0</v>
      </c>
      <c r="S57" s="9" t="s">
        <v>118</v>
      </c>
      <c r="T57" s="5">
        <v>0</v>
      </c>
      <c r="U57" s="5">
        <v>0</v>
      </c>
      <c r="V57" s="5">
        <v>0</v>
      </c>
    </row>
    <row r="58" spans="1:22" x14ac:dyDescent="0.2">
      <c r="A58" s="4" t="s">
        <v>233</v>
      </c>
      <c r="B58" s="5" t="s">
        <v>4</v>
      </c>
      <c r="C58" s="5" t="s">
        <v>3</v>
      </c>
      <c r="D58" s="5">
        <v>1</v>
      </c>
      <c r="E58" s="9" t="s">
        <v>118</v>
      </c>
      <c r="F58" s="9" t="s">
        <v>118</v>
      </c>
      <c r="G58" s="9" t="s">
        <v>118</v>
      </c>
      <c r="H58" s="5">
        <v>0</v>
      </c>
      <c r="I58" s="5">
        <v>0</v>
      </c>
      <c r="J58" s="5">
        <v>1.1704393829443575E-2</v>
      </c>
      <c r="K58" s="5">
        <v>0</v>
      </c>
      <c r="L58" s="5">
        <v>2.1270259922576255E-2</v>
      </c>
      <c r="M58" s="5">
        <v>0</v>
      </c>
      <c r="N58" s="5">
        <v>0</v>
      </c>
      <c r="O58" s="5">
        <v>0</v>
      </c>
      <c r="P58" s="5">
        <v>0</v>
      </c>
      <c r="Q58" s="5">
        <v>0</v>
      </c>
      <c r="R58" s="5">
        <v>0.41572835254117546</v>
      </c>
      <c r="S58" s="9" t="s">
        <v>118</v>
      </c>
      <c r="T58" s="5">
        <v>0</v>
      </c>
      <c r="U58" s="5">
        <v>0</v>
      </c>
      <c r="V58" s="5">
        <v>0</v>
      </c>
    </row>
    <row r="59" spans="1:22" x14ac:dyDescent="0.2">
      <c r="A59" s="4" t="s">
        <v>234</v>
      </c>
      <c r="B59" s="5" t="s">
        <v>4</v>
      </c>
      <c r="C59" s="5" t="s">
        <v>3</v>
      </c>
      <c r="D59" s="5">
        <v>0</v>
      </c>
      <c r="E59" s="9" t="s">
        <v>118</v>
      </c>
      <c r="F59" s="9" t="s">
        <v>118</v>
      </c>
      <c r="G59" s="9" t="s">
        <v>118</v>
      </c>
      <c r="H59" s="5">
        <v>0</v>
      </c>
      <c r="I59" s="5">
        <v>0</v>
      </c>
      <c r="J59" s="5">
        <v>0</v>
      </c>
      <c r="K59" s="5">
        <v>0</v>
      </c>
      <c r="L59" s="5">
        <v>0</v>
      </c>
      <c r="M59" s="5">
        <v>0</v>
      </c>
      <c r="N59" s="5">
        <v>0</v>
      </c>
      <c r="O59" s="5">
        <v>0</v>
      </c>
      <c r="P59" s="5">
        <v>0</v>
      </c>
      <c r="Q59" s="5">
        <v>0</v>
      </c>
      <c r="R59" s="5">
        <v>0</v>
      </c>
      <c r="S59" s="9" t="s">
        <v>118</v>
      </c>
      <c r="T59" s="5">
        <v>0.59699420360279054</v>
      </c>
      <c r="U59" s="5">
        <v>0</v>
      </c>
      <c r="V59" s="5">
        <v>0</v>
      </c>
    </row>
    <row r="60" spans="1:22" x14ac:dyDescent="0.2">
      <c r="A60" s="4" t="s">
        <v>235</v>
      </c>
      <c r="B60" s="5" t="s">
        <v>4</v>
      </c>
      <c r="C60" s="5" t="s">
        <v>3</v>
      </c>
      <c r="D60" s="5">
        <v>0</v>
      </c>
      <c r="E60" s="9" t="s">
        <v>118</v>
      </c>
      <c r="F60" s="9" t="s">
        <v>118</v>
      </c>
      <c r="G60" s="9" t="s">
        <v>118</v>
      </c>
      <c r="H60" s="5">
        <v>0</v>
      </c>
      <c r="I60" s="5">
        <v>0</v>
      </c>
      <c r="J60" s="5">
        <v>0</v>
      </c>
      <c r="K60" s="5">
        <v>0</v>
      </c>
      <c r="L60" s="5">
        <v>0</v>
      </c>
      <c r="M60" s="5">
        <v>0</v>
      </c>
      <c r="N60" s="5">
        <v>0</v>
      </c>
      <c r="O60" s="5">
        <v>0</v>
      </c>
      <c r="P60" s="5">
        <v>0</v>
      </c>
      <c r="Q60" s="5">
        <v>0</v>
      </c>
      <c r="R60" s="5">
        <v>0.10089636596458694</v>
      </c>
      <c r="S60" s="9" t="s">
        <v>118</v>
      </c>
      <c r="T60" s="5">
        <v>0</v>
      </c>
      <c r="U60" s="5">
        <v>0</v>
      </c>
      <c r="V60" s="5">
        <v>0</v>
      </c>
    </row>
    <row r="61" spans="1:22" x14ac:dyDescent="0.2">
      <c r="A61" s="4" t="s">
        <v>236</v>
      </c>
      <c r="B61" s="5" t="s">
        <v>4</v>
      </c>
      <c r="C61" s="5" t="s">
        <v>3</v>
      </c>
      <c r="D61" s="5">
        <v>0</v>
      </c>
      <c r="E61" s="9" t="s">
        <v>118</v>
      </c>
      <c r="F61" s="9" t="s">
        <v>118</v>
      </c>
      <c r="G61" s="9" t="s">
        <v>118</v>
      </c>
      <c r="H61" s="5">
        <v>0</v>
      </c>
      <c r="I61" s="5">
        <v>0</v>
      </c>
      <c r="J61" s="5">
        <v>0</v>
      </c>
      <c r="K61" s="5">
        <v>0</v>
      </c>
      <c r="L61" s="5">
        <v>0</v>
      </c>
      <c r="M61" s="5">
        <v>0</v>
      </c>
      <c r="N61" s="5">
        <v>0</v>
      </c>
      <c r="O61" s="5">
        <v>0</v>
      </c>
      <c r="P61" s="5">
        <v>0</v>
      </c>
      <c r="Q61" s="5">
        <v>0</v>
      </c>
      <c r="R61" s="5">
        <v>0</v>
      </c>
      <c r="S61" s="9" t="s">
        <v>118</v>
      </c>
      <c r="T61" s="5">
        <v>0</v>
      </c>
      <c r="U61" s="5">
        <v>2.2077979423323178E-4</v>
      </c>
      <c r="V61" s="5">
        <v>0</v>
      </c>
    </row>
    <row r="62" spans="1:22" x14ac:dyDescent="0.2">
      <c r="A62" s="4" t="s">
        <v>237</v>
      </c>
      <c r="B62" s="5" t="s">
        <v>4</v>
      </c>
      <c r="C62" s="5" t="s">
        <v>3</v>
      </c>
      <c r="D62" s="5">
        <v>0</v>
      </c>
      <c r="E62" s="9" t="s">
        <v>118</v>
      </c>
      <c r="F62" s="9" t="s">
        <v>118</v>
      </c>
      <c r="G62" s="9" t="s">
        <v>118</v>
      </c>
      <c r="H62" s="5">
        <v>0</v>
      </c>
      <c r="I62" s="5">
        <v>3.7275001930322758E-2</v>
      </c>
      <c r="J62" s="5">
        <v>0</v>
      </c>
      <c r="K62" s="5">
        <v>0.55231774003400624</v>
      </c>
      <c r="L62" s="5">
        <v>0</v>
      </c>
      <c r="M62" s="5">
        <v>0</v>
      </c>
      <c r="N62" s="5">
        <v>0.14518996628683367</v>
      </c>
      <c r="O62" s="5">
        <v>0</v>
      </c>
      <c r="P62" s="5">
        <v>0</v>
      </c>
      <c r="Q62" s="5">
        <v>0.13559812832827012</v>
      </c>
      <c r="R62" s="5">
        <v>0.37510487040226076</v>
      </c>
      <c r="S62" s="9" t="s">
        <v>118</v>
      </c>
      <c r="T62" s="5">
        <v>0</v>
      </c>
      <c r="U62" s="5">
        <v>0</v>
      </c>
      <c r="V62" s="5">
        <v>2.2077979423323178E-4</v>
      </c>
    </row>
    <row r="63" spans="1:22" x14ac:dyDescent="0.2">
      <c r="A63" s="4" t="s">
        <v>15</v>
      </c>
      <c r="B63" s="5" t="s">
        <v>3</v>
      </c>
      <c r="C63" s="5" t="s">
        <v>3</v>
      </c>
      <c r="D63" s="5">
        <v>1</v>
      </c>
      <c r="E63" s="9" t="s">
        <v>118</v>
      </c>
      <c r="F63" s="9" t="s">
        <v>118</v>
      </c>
      <c r="G63" s="9" t="s">
        <v>118</v>
      </c>
      <c r="H63" s="5">
        <v>91.893895708048433</v>
      </c>
      <c r="I63" s="5">
        <v>0</v>
      </c>
      <c r="J63" s="5">
        <v>0.69055923593717095</v>
      </c>
      <c r="K63" s="5">
        <v>2.6963879767618089</v>
      </c>
      <c r="L63" s="5">
        <v>1.8434225266232753E-2</v>
      </c>
      <c r="M63" s="5">
        <v>0.82360873398682644</v>
      </c>
      <c r="N63" s="5">
        <v>0</v>
      </c>
      <c r="O63" s="5">
        <v>0.33406793297652781</v>
      </c>
      <c r="P63" s="5">
        <v>0</v>
      </c>
      <c r="Q63" s="5">
        <v>0.20173102529960055</v>
      </c>
      <c r="R63" s="5">
        <v>0</v>
      </c>
      <c r="S63" s="9" t="s">
        <v>118</v>
      </c>
      <c r="T63" s="5">
        <v>0</v>
      </c>
      <c r="U63" s="5">
        <v>0</v>
      </c>
      <c r="V63" s="5">
        <v>0</v>
      </c>
    </row>
    <row r="64" spans="1:22" x14ac:dyDescent="0.2">
      <c r="A64" s="4" t="s">
        <v>238</v>
      </c>
      <c r="B64" s="5" t="s">
        <v>3</v>
      </c>
      <c r="C64" s="5" t="s">
        <v>3</v>
      </c>
      <c r="D64" s="5">
        <v>0</v>
      </c>
      <c r="E64" s="9" t="s">
        <v>118</v>
      </c>
      <c r="F64" s="9" t="s">
        <v>118</v>
      </c>
      <c r="G64" s="9" t="s">
        <v>118</v>
      </c>
      <c r="H64" s="5">
        <v>7.3317406705659449</v>
      </c>
      <c r="I64" s="5">
        <v>3.1246484770463323E-2</v>
      </c>
      <c r="J64" s="5">
        <v>1.1704393829443575E-2</v>
      </c>
      <c r="K64" s="5">
        <v>0</v>
      </c>
      <c r="L64" s="5">
        <v>0</v>
      </c>
      <c r="M64" s="5">
        <v>0.21990560655567659</v>
      </c>
      <c r="N64" s="5">
        <v>0.47271584680375656</v>
      </c>
      <c r="O64" s="5">
        <v>0</v>
      </c>
      <c r="P64" s="5">
        <v>5.2132039919045292</v>
      </c>
      <c r="Q64" s="5">
        <v>0</v>
      </c>
      <c r="R64" s="5">
        <v>2.4506557159888729E-2</v>
      </c>
      <c r="S64" s="9" t="s">
        <v>118</v>
      </c>
      <c r="T64" s="5">
        <v>0.2490368262122106</v>
      </c>
      <c r="U64" s="5">
        <v>0</v>
      </c>
      <c r="V64" s="5">
        <v>0</v>
      </c>
    </row>
    <row r="65" spans="1:22" x14ac:dyDescent="0.2">
      <c r="A65" s="4" t="s">
        <v>239</v>
      </c>
      <c r="B65" s="5" t="s">
        <v>11</v>
      </c>
      <c r="C65" s="5" t="s">
        <v>3</v>
      </c>
      <c r="D65" s="5">
        <v>1</v>
      </c>
      <c r="E65" s="9" t="s">
        <v>118</v>
      </c>
      <c r="F65" s="9" t="s">
        <v>118</v>
      </c>
      <c r="G65" s="9" t="s">
        <v>118</v>
      </c>
      <c r="H65" s="5">
        <v>99.431584150259496</v>
      </c>
      <c r="I65" s="5">
        <v>0.38745641115374518</v>
      </c>
      <c r="J65" s="5">
        <v>9.36351506355486E-2</v>
      </c>
      <c r="K65" s="5">
        <v>76.363980803233133</v>
      </c>
      <c r="L65" s="5">
        <v>16.899221508486836</v>
      </c>
      <c r="M65" s="5">
        <v>7.1697526061926258</v>
      </c>
      <c r="N65" s="5">
        <v>0.3327165450546381</v>
      </c>
      <c r="O65" s="5">
        <v>188.58397173540419</v>
      </c>
      <c r="P65" s="5">
        <v>401.90871658873613</v>
      </c>
      <c r="Q65" s="5">
        <v>2.840878828229028</v>
      </c>
      <c r="R65" s="5">
        <v>1.476354484037621</v>
      </c>
      <c r="S65" s="9" t="s">
        <v>118</v>
      </c>
      <c r="T65" s="5">
        <v>67.784006108777902</v>
      </c>
      <c r="U65" s="5">
        <v>0</v>
      </c>
      <c r="V65" s="5">
        <v>0</v>
      </c>
    </row>
    <row r="66" spans="1:22" x14ac:dyDescent="0.2">
      <c r="A66" s="4" t="s">
        <v>240</v>
      </c>
      <c r="B66" s="5" t="s">
        <v>16</v>
      </c>
      <c r="C66" s="5" t="s">
        <v>3</v>
      </c>
      <c r="D66" s="5">
        <v>0</v>
      </c>
      <c r="E66" s="9" t="s">
        <v>118</v>
      </c>
      <c r="F66" s="9" t="s">
        <v>118</v>
      </c>
      <c r="G66" s="9" t="s">
        <v>118</v>
      </c>
      <c r="H66" s="5">
        <v>0</v>
      </c>
      <c r="I66" s="5">
        <v>6.2492969540926648E-3</v>
      </c>
      <c r="J66" s="5">
        <v>0</v>
      </c>
      <c r="K66" s="5">
        <v>0</v>
      </c>
      <c r="L66" s="5">
        <v>0</v>
      </c>
      <c r="M66" s="5">
        <v>0</v>
      </c>
      <c r="N66" s="5">
        <v>0</v>
      </c>
      <c r="O66" s="5">
        <v>0</v>
      </c>
      <c r="P66" s="5">
        <v>0</v>
      </c>
      <c r="Q66" s="5">
        <v>0.87583222370173097</v>
      </c>
      <c r="R66" s="5">
        <v>0</v>
      </c>
      <c r="S66" s="9" t="s">
        <v>118</v>
      </c>
      <c r="T66" s="5">
        <v>0</v>
      </c>
      <c r="U66" s="5">
        <v>0</v>
      </c>
      <c r="V66" s="5">
        <v>0</v>
      </c>
    </row>
    <row r="67" spans="1:22" x14ac:dyDescent="0.2">
      <c r="A67" s="4" t="s">
        <v>241</v>
      </c>
      <c r="B67" s="5" t="s">
        <v>4</v>
      </c>
      <c r="C67" s="5" t="s">
        <v>3</v>
      </c>
      <c r="D67" s="5">
        <v>0</v>
      </c>
      <c r="E67" s="9" t="s">
        <v>118</v>
      </c>
      <c r="F67" s="9" t="s">
        <v>118</v>
      </c>
      <c r="G67" s="9" t="s">
        <v>118</v>
      </c>
      <c r="H67" s="5">
        <v>0</v>
      </c>
      <c r="I67" s="5">
        <v>0</v>
      </c>
      <c r="J67" s="5">
        <v>0</v>
      </c>
      <c r="K67" s="5">
        <v>0</v>
      </c>
      <c r="L67" s="5">
        <v>0</v>
      </c>
      <c r="M67" s="5">
        <v>0</v>
      </c>
      <c r="N67" s="5">
        <v>0</v>
      </c>
      <c r="O67" s="5">
        <v>0</v>
      </c>
      <c r="P67" s="5">
        <v>0</v>
      </c>
      <c r="Q67" s="5">
        <v>4.5938748335552594E-2</v>
      </c>
      <c r="R67" s="5">
        <v>0</v>
      </c>
      <c r="S67" s="9" t="s">
        <v>118</v>
      </c>
      <c r="T67" s="5">
        <v>0</v>
      </c>
      <c r="U67" s="5">
        <v>0</v>
      </c>
      <c r="V67" s="5">
        <v>0</v>
      </c>
    </row>
    <row r="68" spans="1:22" x14ac:dyDescent="0.2">
      <c r="A68" s="4" t="s">
        <v>242</v>
      </c>
      <c r="B68" s="5" t="s">
        <v>4</v>
      </c>
      <c r="C68" s="5" t="s">
        <v>3</v>
      </c>
      <c r="D68" s="5">
        <v>0</v>
      </c>
      <c r="E68" s="9" t="s">
        <v>118</v>
      </c>
      <c r="F68" s="9" t="s">
        <v>118</v>
      </c>
      <c r="G68" s="9" t="s">
        <v>118</v>
      </c>
      <c r="H68" s="5">
        <v>0</v>
      </c>
      <c r="I68" s="5">
        <v>0</v>
      </c>
      <c r="J68" s="5">
        <v>0</v>
      </c>
      <c r="K68" s="5">
        <v>0</v>
      </c>
      <c r="L68" s="5">
        <v>0</v>
      </c>
      <c r="M68" s="5">
        <v>0</v>
      </c>
      <c r="N68" s="5">
        <v>0</v>
      </c>
      <c r="O68" s="5">
        <v>0</v>
      </c>
      <c r="P68" s="5">
        <v>0</v>
      </c>
      <c r="Q68" s="5">
        <v>3.8282290279627172E-2</v>
      </c>
      <c r="R68" s="5">
        <v>0</v>
      </c>
      <c r="S68" s="9" t="s">
        <v>118</v>
      </c>
      <c r="T68" s="5">
        <v>0</v>
      </c>
      <c r="U68" s="5">
        <v>0</v>
      </c>
      <c r="V68" s="5">
        <v>0</v>
      </c>
    </row>
    <row r="69" spans="1:22" x14ac:dyDescent="0.2">
      <c r="A69" s="4" t="s">
        <v>243</v>
      </c>
      <c r="B69" s="5" t="s">
        <v>4</v>
      </c>
      <c r="C69" s="5" t="s">
        <v>3</v>
      </c>
      <c r="D69" s="5">
        <v>0</v>
      </c>
      <c r="E69" s="9" t="s">
        <v>118</v>
      </c>
      <c r="F69" s="9" t="s">
        <v>118</v>
      </c>
      <c r="G69" s="9" t="s">
        <v>118</v>
      </c>
      <c r="H69" s="5">
        <v>14.128017134854602</v>
      </c>
      <c r="I69" s="5">
        <v>0</v>
      </c>
      <c r="J69" s="5">
        <v>0</v>
      </c>
      <c r="K69" s="5">
        <v>0</v>
      </c>
      <c r="L69" s="5">
        <v>0</v>
      </c>
      <c r="M69" s="5">
        <v>0</v>
      </c>
      <c r="N69" s="5">
        <v>0</v>
      </c>
      <c r="O69" s="5">
        <v>0</v>
      </c>
      <c r="P69" s="5">
        <v>0</v>
      </c>
      <c r="Q69" s="5">
        <v>0</v>
      </c>
      <c r="R69" s="5">
        <v>0</v>
      </c>
      <c r="S69" s="9" t="s">
        <v>118</v>
      </c>
      <c r="T69" s="5">
        <v>0</v>
      </c>
      <c r="U69" s="5">
        <v>0</v>
      </c>
      <c r="V69" s="5">
        <v>0</v>
      </c>
    </row>
    <row r="70" spans="1:22" x14ac:dyDescent="0.2">
      <c r="A70" s="4" t="s">
        <v>244</v>
      </c>
      <c r="B70" s="5" t="s">
        <v>4</v>
      </c>
      <c r="C70" s="5" t="s">
        <v>3</v>
      </c>
      <c r="D70" s="5">
        <v>0</v>
      </c>
      <c r="E70" s="9" t="s">
        <v>118</v>
      </c>
      <c r="F70" s="9" t="s">
        <v>118</v>
      </c>
      <c r="G70" s="9" t="s">
        <v>118</v>
      </c>
      <c r="H70" s="5">
        <v>0</v>
      </c>
      <c r="I70" s="5">
        <v>0</v>
      </c>
      <c r="J70" s="5">
        <v>0</v>
      </c>
      <c r="K70" s="5">
        <v>0</v>
      </c>
      <c r="L70" s="5">
        <v>0</v>
      </c>
      <c r="M70" s="5">
        <v>0</v>
      </c>
      <c r="N70" s="5">
        <v>0</v>
      </c>
      <c r="O70" s="5">
        <v>0</v>
      </c>
      <c r="P70" s="5">
        <v>0</v>
      </c>
      <c r="Q70" s="5">
        <v>0</v>
      </c>
      <c r="R70" s="5">
        <v>0</v>
      </c>
      <c r="S70" s="9" t="s">
        <v>118</v>
      </c>
      <c r="T70" s="5">
        <v>0</v>
      </c>
      <c r="U70" s="5">
        <v>0</v>
      </c>
      <c r="V70" s="5">
        <v>0</v>
      </c>
    </row>
    <row r="71" spans="1:22" x14ac:dyDescent="0.2">
      <c r="A71" s="4" t="s">
        <v>245</v>
      </c>
      <c r="B71" s="5" t="s">
        <v>3</v>
      </c>
      <c r="C71" s="5" t="s">
        <v>3</v>
      </c>
      <c r="D71" s="5">
        <v>0</v>
      </c>
      <c r="E71" s="9" t="s">
        <v>118</v>
      </c>
      <c r="F71" s="9" t="s">
        <v>118</v>
      </c>
      <c r="G71" s="9" t="s">
        <v>118</v>
      </c>
      <c r="H71" s="5">
        <v>0</v>
      </c>
      <c r="I71" s="5">
        <v>0.21247609643915061</v>
      </c>
      <c r="J71" s="5">
        <v>0</v>
      </c>
      <c r="K71" s="5">
        <v>0</v>
      </c>
      <c r="L71" s="5">
        <v>0</v>
      </c>
      <c r="M71" s="5">
        <v>0</v>
      </c>
      <c r="N71" s="5">
        <v>0</v>
      </c>
      <c r="O71" s="5">
        <v>0</v>
      </c>
      <c r="P71" s="5">
        <v>0</v>
      </c>
      <c r="Q71" s="5">
        <v>0</v>
      </c>
      <c r="R71" s="5">
        <v>0</v>
      </c>
      <c r="S71" s="9" t="s">
        <v>118</v>
      </c>
      <c r="T71" s="5">
        <v>0</v>
      </c>
      <c r="U71" s="5">
        <v>0</v>
      </c>
      <c r="V71" s="5">
        <v>0</v>
      </c>
    </row>
    <row r="72" spans="1:22" x14ac:dyDescent="0.2">
      <c r="A72" s="4" t="s">
        <v>246</v>
      </c>
      <c r="B72" s="5" t="s">
        <v>3</v>
      </c>
      <c r="C72" s="5" t="s">
        <v>3</v>
      </c>
      <c r="D72" s="5">
        <v>0</v>
      </c>
      <c r="E72" s="9" t="s">
        <v>118</v>
      </c>
      <c r="F72" s="9" t="s">
        <v>118</v>
      </c>
      <c r="G72" s="9" t="s">
        <v>118</v>
      </c>
      <c r="H72" s="5">
        <v>0.94735974956750979</v>
      </c>
      <c r="I72" s="5">
        <v>0</v>
      </c>
      <c r="J72" s="5">
        <v>0</v>
      </c>
      <c r="K72" s="5">
        <v>0</v>
      </c>
      <c r="L72" s="5">
        <v>0</v>
      </c>
      <c r="M72" s="5">
        <v>0</v>
      </c>
      <c r="N72" s="5">
        <v>0</v>
      </c>
      <c r="O72" s="5">
        <v>0</v>
      </c>
      <c r="P72" s="5">
        <v>0</v>
      </c>
      <c r="Q72" s="5">
        <v>0</v>
      </c>
      <c r="R72" s="5">
        <v>0</v>
      </c>
      <c r="S72" s="9" t="s">
        <v>118</v>
      </c>
      <c r="T72" s="5">
        <v>0</v>
      </c>
      <c r="U72" s="5">
        <v>0</v>
      </c>
      <c r="V72" s="5">
        <v>0</v>
      </c>
    </row>
    <row r="73" spans="1:22" x14ac:dyDescent="0.2">
      <c r="A73" s="4" t="s">
        <v>247</v>
      </c>
      <c r="B73" s="5" t="s">
        <v>11</v>
      </c>
      <c r="C73" s="5" t="s">
        <v>3</v>
      </c>
      <c r="D73" s="5">
        <v>0</v>
      </c>
      <c r="E73" s="9" t="s">
        <v>118</v>
      </c>
      <c r="F73" s="9" t="s">
        <v>118</v>
      </c>
      <c r="G73" s="9" t="s">
        <v>118</v>
      </c>
      <c r="H73" s="5">
        <v>0</v>
      </c>
      <c r="I73" s="5">
        <v>0</v>
      </c>
      <c r="J73" s="5">
        <v>0</v>
      </c>
      <c r="K73" s="5">
        <v>0</v>
      </c>
      <c r="L73" s="5">
        <v>0</v>
      </c>
      <c r="M73" s="5">
        <v>0</v>
      </c>
      <c r="N73" s="5">
        <v>0</v>
      </c>
      <c r="O73" s="5">
        <v>0</v>
      </c>
      <c r="P73" s="5">
        <v>0</v>
      </c>
      <c r="Q73" s="5">
        <v>0</v>
      </c>
      <c r="R73" s="5">
        <v>0</v>
      </c>
      <c r="S73" s="9" t="s">
        <v>118</v>
      </c>
      <c r="T73" s="5">
        <v>0</v>
      </c>
      <c r="U73" s="5">
        <v>0</v>
      </c>
      <c r="V73" s="5">
        <v>0</v>
      </c>
    </row>
    <row r="74" spans="1:22" x14ac:dyDescent="0.2">
      <c r="A74" s="4" t="s">
        <v>248</v>
      </c>
      <c r="B74" s="5" t="s">
        <v>4</v>
      </c>
      <c r="C74" s="5" t="s">
        <v>3</v>
      </c>
      <c r="D74" s="5">
        <v>1</v>
      </c>
      <c r="E74" s="9" t="s">
        <v>118</v>
      </c>
      <c r="F74" s="9" t="s">
        <v>118</v>
      </c>
      <c r="G74" s="9" t="s">
        <v>118</v>
      </c>
      <c r="H74" s="5">
        <v>0</v>
      </c>
      <c r="I74" s="5">
        <v>0</v>
      </c>
      <c r="J74" s="5">
        <v>0</v>
      </c>
      <c r="K74" s="5">
        <v>0.12945188178833039</v>
      </c>
      <c r="L74" s="5">
        <v>0</v>
      </c>
      <c r="M74" s="5">
        <v>0</v>
      </c>
      <c r="N74" s="5">
        <v>0</v>
      </c>
      <c r="O74" s="5">
        <v>0</v>
      </c>
      <c r="P74" s="5">
        <v>0</v>
      </c>
      <c r="Q74" s="5">
        <v>0</v>
      </c>
      <c r="R74" s="5">
        <v>0</v>
      </c>
      <c r="S74" s="9" t="s">
        <v>118</v>
      </c>
      <c r="T74" s="5">
        <v>0.69331158238172919</v>
      </c>
      <c r="U74" s="5">
        <v>0</v>
      </c>
      <c r="V74" s="5">
        <v>0</v>
      </c>
    </row>
    <row r="75" spans="1:22" x14ac:dyDescent="0.2">
      <c r="A75" s="4" t="s">
        <v>249</v>
      </c>
      <c r="B75" s="5" t="s">
        <v>16</v>
      </c>
      <c r="C75" s="5" t="s">
        <v>3</v>
      </c>
      <c r="D75" s="5">
        <v>0</v>
      </c>
      <c r="E75" s="9" t="s">
        <v>118</v>
      </c>
      <c r="F75" s="9" t="s">
        <v>118</v>
      </c>
      <c r="G75" s="9" t="s">
        <v>118</v>
      </c>
      <c r="H75" s="5">
        <v>0</v>
      </c>
      <c r="I75" s="5">
        <v>0</v>
      </c>
      <c r="J75" s="5">
        <v>0</v>
      </c>
      <c r="K75" s="5">
        <v>0.2020712301086133</v>
      </c>
      <c r="L75" s="5">
        <v>0</v>
      </c>
      <c r="M75" s="5">
        <v>0.59903531974482649</v>
      </c>
      <c r="N75" s="5">
        <v>0.33463673497887791</v>
      </c>
      <c r="O75" s="5">
        <v>0</v>
      </c>
      <c r="P75" s="5">
        <v>0.88980389420057227</v>
      </c>
      <c r="Q75" s="5">
        <v>0.19540612516644476</v>
      </c>
      <c r="R75" s="5">
        <v>0</v>
      </c>
      <c r="S75" s="9" t="s">
        <v>118</v>
      </c>
      <c r="T75" s="5">
        <v>0</v>
      </c>
      <c r="U75" s="5">
        <v>0</v>
      </c>
      <c r="V75" s="5">
        <v>0</v>
      </c>
    </row>
    <row r="76" spans="1:22" x14ac:dyDescent="0.2">
      <c r="A76" s="4" t="s">
        <v>177</v>
      </c>
      <c r="B76" s="5" t="s">
        <v>4</v>
      </c>
      <c r="C76" s="5" t="s">
        <v>3</v>
      </c>
      <c r="D76" s="5">
        <v>1</v>
      </c>
      <c r="E76" s="9" t="s">
        <v>118</v>
      </c>
      <c r="F76" s="9" t="s">
        <v>118</v>
      </c>
      <c r="G76" s="9" t="s">
        <v>118</v>
      </c>
      <c r="H76" s="5">
        <v>0</v>
      </c>
      <c r="I76" s="5">
        <v>0</v>
      </c>
      <c r="J76" s="5">
        <v>0</v>
      </c>
      <c r="K76" s="5">
        <v>0</v>
      </c>
      <c r="L76" s="5">
        <v>0</v>
      </c>
      <c r="M76" s="5">
        <v>0</v>
      </c>
      <c r="N76" s="5">
        <v>0</v>
      </c>
      <c r="O76" s="5">
        <v>0</v>
      </c>
      <c r="P76" s="5">
        <v>0</v>
      </c>
      <c r="Q76" s="5">
        <v>3.3288948069241015E-3</v>
      </c>
      <c r="R76" s="5">
        <v>0</v>
      </c>
      <c r="S76" s="9" t="s">
        <v>118</v>
      </c>
      <c r="T76" s="5">
        <v>0</v>
      </c>
      <c r="U76" s="5">
        <v>0</v>
      </c>
      <c r="V76" s="5">
        <v>0</v>
      </c>
    </row>
    <row r="77" spans="1:22" x14ac:dyDescent="0.2">
      <c r="A77" s="4" t="s">
        <v>250</v>
      </c>
      <c r="B77" s="5" t="s">
        <v>4</v>
      </c>
      <c r="C77" s="5" t="s">
        <v>3</v>
      </c>
      <c r="D77" s="5">
        <v>0</v>
      </c>
      <c r="E77" s="9" t="s">
        <v>118</v>
      </c>
      <c r="F77" s="9" t="s">
        <v>118</v>
      </c>
      <c r="G77" s="9" t="s">
        <v>118</v>
      </c>
      <c r="H77" s="5">
        <v>0</v>
      </c>
      <c r="I77" s="5">
        <v>0</v>
      </c>
      <c r="J77" s="5">
        <v>0</v>
      </c>
      <c r="K77" s="5">
        <v>0</v>
      </c>
      <c r="L77" s="5">
        <v>0</v>
      </c>
      <c r="M77" s="5">
        <v>0</v>
      </c>
      <c r="N77" s="5">
        <v>0</v>
      </c>
      <c r="O77" s="5">
        <v>0</v>
      </c>
      <c r="P77" s="5">
        <v>0</v>
      </c>
      <c r="Q77" s="5">
        <v>0</v>
      </c>
      <c r="R77" s="5">
        <v>1.9207842098291163E-2</v>
      </c>
      <c r="S77" s="9" t="s">
        <v>118</v>
      </c>
      <c r="T77" s="5">
        <v>0</v>
      </c>
      <c r="U77" s="5">
        <v>0</v>
      </c>
      <c r="V77" s="5">
        <v>0</v>
      </c>
    </row>
    <row r="78" spans="1:22" x14ac:dyDescent="0.2">
      <c r="A78" s="4" t="s">
        <v>251</v>
      </c>
      <c r="B78" s="5" t="s">
        <v>3</v>
      </c>
      <c r="C78" s="5" t="s">
        <v>3</v>
      </c>
      <c r="D78" s="5">
        <v>0</v>
      </c>
      <c r="E78" s="9" t="s">
        <v>118</v>
      </c>
      <c r="F78" s="9" t="s">
        <v>118</v>
      </c>
      <c r="G78" s="9" t="s">
        <v>118</v>
      </c>
      <c r="H78" s="5">
        <v>0.65903286926435456</v>
      </c>
      <c r="I78" s="5">
        <v>0</v>
      </c>
      <c r="J78" s="5">
        <v>2.340878765888715E-2</v>
      </c>
      <c r="K78" s="5">
        <v>0.41361454912856777</v>
      </c>
      <c r="L78" s="5">
        <v>0</v>
      </c>
      <c r="M78" s="5">
        <v>0.40765520460557025</v>
      </c>
      <c r="N78" s="5">
        <v>0.59194218482700833</v>
      </c>
      <c r="O78" s="5">
        <v>0</v>
      </c>
      <c r="P78" s="5">
        <v>0</v>
      </c>
      <c r="Q78" s="5">
        <v>0.75832223701731027</v>
      </c>
      <c r="R78" s="5">
        <v>1.1542367642513356</v>
      </c>
      <c r="S78" s="9" t="s">
        <v>118</v>
      </c>
      <c r="T78" s="5">
        <v>0</v>
      </c>
      <c r="U78" s="5">
        <v>0</v>
      </c>
      <c r="V78" s="5">
        <v>0</v>
      </c>
    </row>
    <row r="79" spans="1:22" x14ac:dyDescent="0.2">
      <c r="A79" s="4" t="s">
        <v>252</v>
      </c>
      <c r="B79" s="5" t="s">
        <v>3</v>
      </c>
      <c r="C79" s="5" t="s">
        <v>3</v>
      </c>
      <c r="D79" s="5">
        <v>0</v>
      </c>
      <c r="E79" s="9" t="s">
        <v>118</v>
      </c>
      <c r="F79" s="9" t="s">
        <v>118</v>
      </c>
      <c r="G79" s="9" t="s">
        <v>118</v>
      </c>
      <c r="H79" s="5">
        <v>1.029738858225554</v>
      </c>
      <c r="I79" s="5">
        <v>0</v>
      </c>
      <c r="J79" s="5">
        <v>0</v>
      </c>
      <c r="K79" s="5">
        <v>0</v>
      </c>
      <c r="L79" s="5">
        <v>0</v>
      </c>
      <c r="M79" s="5">
        <v>0</v>
      </c>
      <c r="N79" s="5">
        <v>0</v>
      </c>
      <c r="O79" s="5">
        <v>0</v>
      </c>
      <c r="P79" s="5">
        <v>0</v>
      </c>
      <c r="Q79" s="5">
        <v>0</v>
      </c>
      <c r="R79" s="5">
        <v>0</v>
      </c>
      <c r="S79" s="9" t="s">
        <v>118</v>
      </c>
      <c r="T79" s="5">
        <v>0</v>
      </c>
      <c r="U79" s="5">
        <v>0</v>
      </c>
      <c r="V79" s="5">
        <v>0</v>
      </c>
    </row>
    <row r="80" spans="1:22" x14ac:dyDescent="0.2">
      <c r="A80" s="4" t="s">
        <v>253</v>
      </c>
      <c r="B80" s="5" t="s">
        <v>3</v>
      </c>
      <c r="C80" s="5" t="s">
        <v>3</v>
      </c>
      <c r="D80" s="5">
        <v>0</v>
      </c>
      <c r="E80" s="9" t="s">
        <v>118</v>
      </c>
      <c r="F80" s="9" t="s">
        <v>118</v>
      </c>
      <c r="G80" s="9" t="s">
        <v>118</v>
      </c>
      <c r="H80" s="5">
        <v>0</v>
      </c>
      <c r="I80" s="5">
        <v>0</v>
      </c>
      <c r="J80" s="5">
        <v>0</v>
      </c>
      <c r="K80" s="5">
        <v>0</v>
      </c>
      <c r="L80" s="5">
        <v>0</v>
      </c>
      <c r="M80" s="5">
        <v>0</v>
      </c>
      <c r="N80" s="5">
        <v>0</v>
      </c>
      <c r="O80" s="5">
        <v>0</v>
      </c>
      <c r="P80" s="5">
        <v>0</v>
      </c>
      <c r="Q80" s="5">
        <v>2.6631158455392812E-2</v>
      </c>
      <c r="R80" s="5">
        <v>0</v>
      </c>
      <c r="S80" s="9" t="s">
        <v>118</v>
      </c>
      <c r="T80" s="5">
        <v>0</v>
      </c>
      <c r="U80" s="5">
        <v>0</v>
      </c>
      <c r="V80" s="5">
        <v>0</v>
      </c>
    </row>
    <row r="81" spans="1:22" x14ac:dyDescent="0.2">
      <c r="A81" s="4" t="s">
        <v>254</v>
      </c>
      <c r="B81" s="5" t="s">
        <v>3</v>
      </c>
      <c r="C81" s="5" t="s">
        <v>3</v>
      </c>
      <c r="D81" s="5">
        <v>1</v>
      </c>
      <c r="E81" s="9" t="s">
        <v>118</v>
      </c>
      <c r="F81" s="9" t="s">
        <v>118</v>
      </c>
      <c r="G81" s="9" t="s">
        <v>118</v>
      </c>
      <c r="H81" s="5">
        <v>1.2354658500764317</v>
      </c>
      <c r="I81" s="5">
        <v>0</v>
      </c>
      <c r="J81" s="5">
        <v>9.3414370841315375E-2</v>
      </c>
      <c r="K81" s="5">
        <v>3.8770209479147839</v>
      </c>
      <c r="L81" s="5">
        <v>9.0532329208758797E-2</v>
      </c>
      <c r="M81" s="5">
        <v>21.644922106985501</v>
      </c>
      <c r="N81" s="5">
        <v>2.9367969906907021</v>
      </c>
      <c r="O81" s="5">
        <v>0</v>
      </c>
      <c r="P81" s="5">
        <v>1.4095077427823595</v>
      </c>
      <c r="Q81" s="5">
        <v>0.48746230942014762</v>
      </c>
      <c r="R81" s="5">
        <v>0.21415640040623482</v>
      </c>
      <c r="S81" s="9" t="s">
        <v>118</v>
      </c>
      <c r="T81" s="5">
        <v>0</v>
      </c>
      <c r="U81" s="5">
        <v>2.2077979423323178E-4</v>
      </c>
      <c r="V81" s="5">
        <v>2.2077979423323178E-4</v>
      </c>
    </row>
    <row r="82" spans="1:22" x14ac:dyDescent="0.2">
      <c r="A82" s="4" t="s">
        <v>255</v>
      </c>
      <c r="B82" s="5" t="s">
        <v>3</v>
      </c>
      <c r="C82" s="5" t="s">
        <v>3</v>
      </c>
      <c r="D82" s="5">
        <v>0</v>
      </c>
      <c r="E82" s="9" t="s">
        <v>118</v>
      </c>
      <c r="F82" s="9" t="s">
        <v>118</v>
      </c>
      <c r="G82" s="9" t="s">
        <v>118</v>
      </c>
      <c r="H82" s="5">
        <v>0</v>
      </c>
      <c r="I82" s="5">
        <v>0</v>
      </c>
      <c r="J82" s="5">
        <v>0</v>
      </c>
      <c r="K82" s="5">
        <v>0</v>
      </c>
      <c r="L82" s="5">
        <v>0</v>
      </c>
      <c r="M82" s="5">
        <v>0.55546911467247551</v>
      </c>
      <c r="N82" s="5">
        <v>0</v>
      </c>
      <c r="O82" s="5">
        <v>1.3834959946828977</v>
      </c>
      <c r="P82" s="5">
        <v>0</v>
      </c>
      <c r="Q82" s="5">
        <v>0</v>
      </c>
      <c r="R82" s="5">
        <v>0</v>
      </c>
      <c r="S82" s="9" t="s">
        <v>118</v>
      </c>
      <c r="T82" s="5">
        <v>0</v>
      </c>
      <c r="U82" s="5">
        <v>0</v>
      </c>
      <c r="V82" s="5">
        <v>0</v>
      </c>
    </row>
    <row r="83" spans="1:22" x14ac:dyDescent="0.2">
      <c r="A83" s="4" t="s">
        <v>256</v>
      </c>
      <c r="B83" s="5" t="s">
        <v>7</v>
      </c>
      <c r="C83" s="5" t="s">
        <v>8</v>
      </c>
      <c r="D83" s="5">
        <v>0</v>
      </c>
      <c r="E83" s="9" t="s">
        <v>118</v>
      </c>
      <c r="F83" s="9" t="s">
        <v>118</v>
      </c>
      <c r="G83" s="9" t="s">
        <v>118</v>
      </c>
      <c r="H83" s="5">
        <v>0</v>
      </c>
      <c r="I83" s="5">
        <v>0</v>
      </c>
      <c r="J83" s="5">
        <v>0</v>
      </c>
      <c r="K83" s="5">
        <v>0</v>
      </c>
      <c r="L83" s="5">
        <v>0</v>
      </c>
      <c r="M83" s="5">
        <v>0</v>
      </c>
      <c r="N83" s="5">
        <v>0.93879831023286675</v>
      </c>
      <c r="O83" s="5">
        <v>0</v>
      </c>
      <c r="P83" s="5">
        <v>0</v>
      </c>
      <c r="Q83" s="5">
        <v>0</v>
      </c>
      <c r="R83" s="5">
        <v>0</v>
      </c>
      <c r="S83" s="9" t="s">
        <v>118</v>
      </c>
      <c r="T83" s="5">
        <v>1.2764221998542222</v>
      </c>
      <c r="U83" s="5">
        <v>0</v>
      </c>
      <c r="V83" s="5">
        <v>0</v>
      </c>
    </row>
    <row r="84" spans="1:22" x14ac:dyDescent="0.2">
      <c r="A84" s="4" t="s">
        <v>257</v>
      </c>
      <c r="B84" s="5" t="s">
        <v>3</v>
      </c>
      <c r="C84" s="5" t="s">
        <v>3</v>
      </c>
      <c r="D84" s="5">
        <v>0</v>
      </c>
      <c r="E84" s="9" t="s">
        <v>118</v>
      </c>
      <c r="F84" s="9" t="s">
        <v>118</v>
      </c>
      <c r="G84" s="9" t="s">
        <v>118</v>
      </c>
      <c r="H84" s="5">
        <v>0</v>
      </c>
      <c r="I84" s="5">
        <v>0</v>
      </c>
      <c r="J84" s="5">
        <v>0</v>
      </c>
      <c r="K84" s="5">
        <v>0</v>
      </c>
      <c r="L84" s="5">
        <v>0</v>
      </c>
      <c r="M84" s="5">
        <v>0</v>
      </c>
      <c r="N84" s="5">
        <v>0</v>
      </c>
      <c r="O84" s="5">
        <v>0</v>
      </c>
      <c r="P84" s="5">
        <v>1.643520133993998</v>
      </c>
      <c r="Q84" s="5">
        <v>0</v>
      </c>
      <c r="R84" s="5">
        <v>0</v>
      </c>
      <c r="S84" s="9" t="s">
        <v>118</v>
      </c>
      <c r="T84" s="5">
        <v>0</v>
      </c>
      <c r="U84" s="5">
        <v>0</v>
      </c>
      <c r="V84" s="5">
        <v>0</v>
      </c>
    </row>
    <row r="85" spans="1:22" x14ac:dyDescent="0.2">
      <c r="A85" s="4" t="s">
        <v>258</v>
      </c>
      <c r="B85" s="5" t="s">
        <v>3</v>
      </c>
      <c r="C85" s="5" t="s">
        <v>3</v>
      </c>
      <c r="D85" s="5">
        <v>0</v>
      </c>
      <c r="E85" s="9" t="s">
        <v>118</v>
      </c>
      <c r="F85" s="9" t="s">
        <v>118</v>
      </c>
      <c r="G85" s="9" t="s">
        <v>118</v>
      </c>
      <c r="H85" s="5">
        <v>0</v>
      </c>
      <c r="I85" s="5">
        <v>0</v>
      </c>
      <c r="J85" s="5">
        <v>0</v>
      </c>
      <c r="K85" s="5">
        <v>0</v>
      </c>
      <c r="L85" s="5">
        <v>0</v>
      </c>
      <c r="M85" s="5">
        <v>1.021212592707847</v>
      </c>
      <c r="N85" s="5">
        <v>7.8553224173445509E-3</v>
      </c>
      <c r="O85" s="5">
        <v>0</v>
      </c>
      <c r="P85" s="5">
        <v>0</v>
      </c>
      <c r="Q85" s="5">
        <v>0</v>
      </c>
      <c r="R85" s="5">
        <v>0</v>
      </c>
      <c r="S85" s="9" t="s">
        <v>118</v>
      </c>
      <c r="T85" s="5">
        <v>0</v>
      </c>
      <c r="U85" s="5">
        <v>0</v>
      </c>
      <c r="V85" s="5">
        <v>0</v>
      </c>
    </row>
    <row r="86" spans="1:22" x14ac:dyDescent="0.2">
      <c r="A86" s="4" t="s">
        <v>259</v>
      </c>
      <c r="B86" s="5" t="s">
        <v>4</v>
      </c>
      <c r="C86" s="5" t="s">
        <v>3</v>
      </c>
      <c r="D86" s="5">
        <v>0</v>
      </c>
      <c r="E86" s="9" t="s">
        <v>118</v>
      </c>
      <c r="F86" s="9" t="s">
        <v>118</v>
      </c>
      <c r="G86" s="9" t="s">
        <v>118</v>
      </c>
      <c r="H86" s="5">
        <v>0</v>
      </c>
      <c r="I86" s="5">
        <v>0</v>
      </c>
      <c r="J86" s="5">
        <v>0</v>
      </c>
      <c r="K86" s="5">
        <v>0</v>
      </c>
      <c r="L86" s="5">
        <v>0</v>
      </c>
      <c r="M86" s="5">
        <v>0.89414449458015655</v>
      </c>
      <c r="N86" s="5">
        <v>4.8528436267150789E-2</v>
      </c>
      <c r="O86" s="5">
        <v>0</v>
      </c>
      <c r="P86" s="5">
        <v>3.7650917719310484</v>
      </c>
      <c r="Q86" s="5">
        <v>0</v>
      </c>
      <c r="R86" s="5">
        <v>1.7441603744425313E-2</v>
      </c>
      <c r="S86" s="9" t="s">
        <v>118</v>
      </c>
      <c r="T86" s="5">
        <v>0.45902606643295962</v>
      </c>
      <c r="U86" s="5">
        <v>0</v>
      </c>
      <c r="V86" s="5">
        <v>0</v>
      </c>
    </row>
    <row r="87" spans="1:22" x14ac:dyDescent="0.2">
      <c r="A87" s="4" t="s">
        <v>260</v>
      </c>
      <c r="B87" s="5" t="s">
        <v>7</v>
      </c>
      <c r="C87" s="5" t="s">
        <v>8</v>
      </c>
      <c r="D87" s="5">
        <v>0</v>
      </c>
      <c r="E87" s="9" t="s">
        <v>118</v>
      </c>
      <c r="F87" s="9" t="s">
        <v>118</v>
      </c>
      <c r="G87" s="9" t="s">
        <v>118</v>
      </c>
      <c r="H87" s="5">
        <v>0</v>
      </c>
      <c r="I87" s="5">
        <v>1.4371175196470798</v>
      </c>
      <c r="J87" s="5">
        <v>1.1483614035210343E-2</v>
      </c>
      <c r="K87" s="5">
        <v>1.3258716677935416</v>
      </c>
      <c r="L87" s="5">
        <v>1.723379282598529</v>
      </c>
      <c r="M87" s="5">
        <v>1.2963924664066899</v>
      </c>
      <c r="N87" s="5">
        <v>0.29164808869021325</v>
      </c>
      <c r="O87" s="5">
        <v>0.60494940245644024</v>
      </c>
      <c r="P87" s="5">
        <v>0</v>
      </c>
      <c r="Q87" s="5">
        <v>8.5664706224408596E-2</v>
      </c>
      <c r="R87" s="5">
        <v>0.81269042257252611</v>
      </c>
      <c r="S87" s="9" t="s">
        <v>118</v>
      </c>
      <c r="T87" s="5">
        <v>0.29827632200716203</v>
      </c>
      <c r="U87" s="5">
        <v>0</v>
      </c>
      <c r="V87" s="5">
        <v>2.2077979423323178E-4</v>
      </c>
    </row>
    <row r="88" spans="1:22" x14ac:dyDescent="0.2">
      <c r="A88" s="4" t="s">
        <v>261</v>
      </c>
      <c r="B88" s="5" t="s">
        <v>7</v>
      </c>
      <c r="C88" s="5" t="s">
        <v>8</v>
      </c>
      <c r="D88" s="5">
        <v>0</v>
      </c>
      <c r="E88" s="9" t="s">
        <v>118</v>
      </c>
      <c r="F88" s="9" t="s">
        <v>118</v>
      </c>
      <c r="G88" s="9" t="s">
        <v>118</v>
      </c>
      <c r="H88" s="5">
        <v>0</v>
      </c>
      <c r="I88" s="5">
        <v>0</v>
      </c>
      <c r="J88" s="5">
        <v>0</v>
      </c>
      <c r="K88" s="5">
        <v>0.3220510229856024</v>
      </c>
      <c r="L88" s="5">
        <v>0.27013230101671842</v>
      </c>
      <c r="M88" s="5">
        <v>0</v>
      </c>
      <c r="N88" s="5">
        <v>0</v>
      </c>
      <c r="O88" s="5">
        <v>0</v>
      </c>
      <c r="P88" s="5">
        <v>0</v>
      </c>
      <c r="Q88" s="5">
        <v>0</v>
      </c>
      <c r="R88" s="5">
        <v>0</v>
      </c>
      <c r="S88" s="9" t="s">
        <v>118</v>
      </c>
      <c r="T88" s="5">
        <v>0</v>
      </c>
      <c r="U88" s="5">
        <v>0</v>
      </c>
      <c r="V88" s="5">
        <v>0</v>
      </c>
    </row>
    <row r="89" spans="1:22" x14ac:dyDescent="0.2">
      <c r="A89" s="4" t="s">
        <v>262</v>
      </c>
      <c r="B89" s="5" t="s">
        <v>11</v>
      </c>
      <c r="C89" s="5" t="s">
        <v>3</v>
      </c>
      <c r="D89" s="5">
        <v>0</v>
      </c>
      <c r="E89" s="9" t="s">
        <v>118</v>
      </c>
      <c r="F89" s="9" t="s">
        <v>118</v>
      </c>
      <c r="G89" s="9" t="s">
        <v>118</v>
      </c>
      <c r="H89" s="5">
        <v>0</v>
      </c>
      <c r="I89" s="5">
        <v>0.12498593908185329</v>
      </c>
      <c r="J89" s="5">
        <v>0</v>
      </c>
      <c r="K89" s="5">
        <v>0</v>
      </c>
      <c r="L89" s="5">
        <v>0</v>
      </c>
      <c r="M89" s="5">
        <v>0</v>
      </c>
      <c r="N89" s="5">
        <v>0</v>
      </c>
      <c r="O89" s="5">
        <v>0</v>
      </c>
      <c r="P89" s="5">
        <v>0</v>
      </c>
      <c r="Q89" s="5">
        <v>0.4766977363515314</v>
      </c>
      <c r="R89" s="5">
        <v>0</v>
      </c>
      <c r="S89" s="9" t="s">
        <v>118</v>
      </c>
      <c r="T89" s="5">
        <v>0</v>
      </c>
      <c r="U89" s="5">
        <v>0</v>
      </c>
      <c r="V89" s="5">
        <v>0</v>
      </c>
    </row>
    <row r="90" spans="1:22" x14ac:dyDescent="0.2">
      <c r="A90" s="4" t="s">
        <v>263</v>
      </c>
      <c r="B90" s="5" t="s">
        <v>3</v>
      </c>
      <c r="C90" s="5" t="s">
        <v>3</v>
      </c>
      <c r="D90" s="5">
        <v>0</v>
      </c>
      <c r="E90" s="9" t="s">
        <v>118</v>
      </c>
      <c r="F90" s="9" t="s">
        <v>118</v>
      </c>
      <c r="G90" s="9" t="s">
        <v>118</v>
      </c>
      <c r="H90" s="5">
        <v>0</v>
      </c>
      <c r="I90" s="5">
        <v>0</v>
      </c>
      <c r="J90" s="5">
        <v>0</v>
      </c>
      <c r="K90" s="5">
        <v>0</v>
      </c>
      <c r="L90" s="5">
        <v>0</v>
      </c>
      <c r="M90" s="5">
        <v>0</v>
      </c>
      <c r="N90" s="5">
        <v>0</v>
      </c>
      <c r="O90" s="5">
        <v>0</v>
      </c>
      <c r="P90" s="5">
        <v>0</v>
      </c>
      <c r="Q90" s="5">
        <v>0</v>
      </c>
      <c r="R90" s="5">
        <v>0</v>
      </c>
      <c r="S90" s="9" t="s">
        <v>118</v>
      </c>
      <c r="T90" s="5">
        <v>0.62476137586338554</v>
      </c>
      <c r="U90" s="5">
        <v>0</v>
      </c>
      <c r="V90" s="5">
        <v>0</v>
      </c>
    </row>
    <row r="91" spans="1:22" x14ac:dyDescent="0.2">
      <c r="A91" s="4" t="s">
        <v>264</v>
      </c>
      <c r="B91" s="5" t="s">
        <v>3</v>
      </c>
      <c r="C91" s="5" t="s">
        <v>3</v>
      </c>
      <c r="D91" s="5">
        <v>1</v>
      </c>
      <c r="E91" s="9" t="s">
        <v>118</v>
      </c>
      <c r="F91" s="9" t="s">
        <v>118</v>
      </c>
      <c r="G91" s="9" t="s">
        <v>118</v>
      </c>
      <c r="H91" s="5">
        <v>0</v>
      </c>
      <c r="I91" s="5">
        <v>0</v>
      </c>
      <c r="J91" s="5">
        <v>0.40965378403052505</v>
      </c>
      <c r="K91" s="5">
        <v>0</v>
      </c>
      <c r="L91" s="5">
        <v>0</v>
      </c>
      <c r="M91" s="5">
        <v>0</v>
      </c>
      <c r="N91" s="5">
        <v>0</v>
      </c>
      <c r="O91" s="5">
        <v>0</v>
      </c>
      <c r="P91" s="5">
        <v>0</v>
      </c>
      <c r="Q91" s="5">
        <v>0</v>
      </c>
      <c r="R91" s="5">
        <v>0</v>
      </c>
      <c r="S91" s="9" t="s">
        <v>118</v>
      </c>
      <c r="T91" s="5">
        <v>0</v>
      </c>
      <c r="U91" s="5">
        <v>0</v>
      </c>
      <c r="V91" s="5">
        <v>0</v>
      </c>
    </row>
    <row r="92" spans="1:22" x14ac:dyDescent="0.2">
      <c r="A92" s="4" t="s">
        <v>265</v>
      </c>
      <c r="B92" s="5" t="s">
        <v>3</v>
      </c>
      <c r="C92" s="5" t="s">
        <v>3</v>
      </c>
      <c r="D92" s="5">
        <v>0</v>
      </c>
      <c r="E92" s="9" t="s">
        <v>118</v>
      </c>
      <c r="F92" s="9" t="s">
        <v>118</v>
      </c>
      <c r="G92" s="9" t="s">
        <v>118</v>
      </c>
      <c r="H92" s="5">
        <v>11.368316994810117</v>
      </c>
      <c r="I92" s="5">
        <v>0</v>
      </c>
      <c r="J92" s="5">
        <v>0</v>
      </c>
      <c r="K92" s="5">
        <v>0</v>
      </c>
      <c r="L92" s="5">
        <v>0</v>
      </c>
      <c r="M92" s="5">
        <v>0</v>
      </c>
      <c r="N92" s="5">
        <v>0</v>
      </c>
      <c r="O92" s="5">
        <v>0</v>
      </c>
      <c r="P92" s="5">
        <v>0</v>
      </c>
      <c r="Q92" s="5">
        <v>0.68908122503328895</v>
      </c>
      <c r="R92" s="5">
        <v>0</v>
      </c>
      <c r="S92" s="9" t="s">
        <v>118</v>
      </c>
      <c r="T92" s="5">
        <v>0</v>
      </c>
      <c r="U92" s="5">
        <v>0</v>
      </c>
      <c r="V92" s="5">
        <v>0</v>
      </c>
    </row>
    <row r="93" spans="1:22" x14ac:dyDescent="0.2">
      <c r="A93" s="4" t="s">
        <v>266</v>
      </c>
      <c r="B93" s="5" t="s">
        <v>3</v>
      </c>
      <c r="C93" s="5" t="s">
        <v>3</v>
      </c>
      <c r="D93" s="5">
        <v>0</v>
      </c>
      <c r="E93" s="9" t="s">
        <v>118</v>
      </c>
      <c r="F93" s="9" t="s">
        <v>118</v>
      </c>
      <c r="G93" s="9" t="s">
        <v>118</v>
      </c>
      <c r="H93" s="5">
        <v>0</v>
      </c>
      <c r="I93" s="5">
        <v>0</v>
      </c>
      <c r="J93" s="5">
        <v>0</v>
      </c>
      <c r="K93" s="5">
        <v>0</v>
      </c>
      <c r="L93" s="5">
        <v>0</v>
      </c>
      <c r="M93" s="5">
        <v>1.1202738447175977</v>
      </c>
      <c r="N93" s="5">
        <v>0</v>
      </c>
      <c r="O93" s="5">
        <v>0</v>
      </c>
      <c r="P93" s="5">
        <v>0</v>
      </c>
      <c r="Q93" s="5">
        <v>0</v>
      </c>
      <c r="R93" s="5">
        <v>0</v>
      </c>
      <c r="S93" s="9" t="s">
        <v>118</v>
      </c>
      <c r="T93" s="5">
        <v>0</v>
      </c>
      <c r="U93" s="5">
        <v>0</v>
      </c>
      <c r="V93" s="5">
        <v>0</v>
      </c>
    </row>
    <row r="94" spans="1:22" x14ac:dyDescent="0.2">
      <c r="A94" s="4" t="s">
        <v>267</v>
      </c>
      <c r="B94" s="5" t="s">
        <v>4</v>
      </c>
      <c r="C94" s="5" t="s">
        <v>3</v>
      </c>
      <c r="D94" s="5">
        <v>1</v>
      </c>
      <c r="E94" s="9" t="s">
        <v>118</v>
      </c>
      <c r="F94" s="9" t="s">
        <v>118</v>
      </c>
      <c r="G94" s="9" t="s">
        <v>118</v>
      </c>
      <c r="H94" s="5">
        <v>0</v>
      </c>
      <c r="I94" s="5">
        <v>0</v>
      </c>
      <c r="J94" s="5">
        <v>0</v>
      </c>
      <c r="K94" s="5">
        <v>0.19891386713816619</v>
      </c>
      <c r="L94" s="5">
        <v>0</v>
      </c>
      <c r="M94" s="5">
        <v>0</v>
      </c>
      <c r="N94" s="5">
        <v>0</v>
      </c>
      <c r="O94" s="5">
        <v>0</v>
      </c>
      <c r="P94" s="5">
        <v>0</v>
      </c>
      <c r="Q94" s="5">
        <v>0</v>
      </c>
      <c r="R94" s="5">
        <v>0</v>
      </c>
      <c r="S94" s="9" t="s">
        <v>118</v>
      </c>
      <c r="T94" s="5">
        <v>0</v>
      </c>
      <c r="U94" s="5">
        <v>0</v>
      </c>
      <c r="V94" s="5">
        <v>0</v>
      </c>
    </row>
    <row r="95" spans="1:22" x14ac:dyDescent="0.2">
      <c r="A95" s="4" t="s">
        <v>178</v>
      </c>
      <c r="B95" s="5" t="s">
        <v>11</v>
      </c>
      <c r="C95" s="5" t="s">
        <v>3</v>
      </c>
      <c r="D95" s="5">
        <v>1</v>
      </c>
      <c r="E95" s="9" t="s">
        <v>118</v>
      </c>
      <c r="F95" s="9" t="s">
        <v>118</v>
      </c>
      <c r="G95" s="9" t="s">
        <v>118</v>
      </c>
      <c r="H95" s="5">
        <v>0</v>
      </c>
      <c r="I95" s="5">
        <v>0</v>
      </c>
      <c r="J95" s="5">
        <v>9.36351506355486E-2</v>
      </c>
      <c r="K95" s="5">
        <v>0</v>
      </c>
      <c r="L95" s="5">
        <v>0</v>
      </c>
      <c r="M95" s="5">
        <v>0</v>
      </c>
      <c r="N95" s="5">
        <v>0</v>
      </c>
      <c r="O95" s="5">
        <v>0</v>
      </c>
      <c r="P95" s="5">
        <v>0</v>
      </c>
      <c r="Q95" s="5">
        <v>0</v>
      </c>
      <c r="R95" s="5">
        <v>0</v>
      </c>
      <c r="S95" s="9" t="s">
        <v>118</v>
      </c>
      <c r="T95" s="5">
        <v>0</v>
      </c>
      <c r="U95" s="5">
        <v>0</v>
      </c>
      <c r="V95" s="5">
        <v>0</v>
      </c>
    </row>
    <row r="96" spans="1:22" x14ac:dyDescent="0.2">
      <c r="A96" s="4" t="s">
        <v>268</v>
      </c>
      <c r="B96" s="5" t="s">
        <v>3</v>
      </c>
      <c r="C96" s="5" t="s">
        <v>3</v>
      </c>
      <c r="D96" s="5">
        <v>1</v>
      </c>
      <c r="E96" s="9" t="s">
        <v>118</v>
      </c>
      <c r="F96" s="9" t="s">
        <v>118</v>
      </c>
      <c r="G96" s="9" t="s">
        <v>118</v>
      </c>
      <c r="H96" s="5">
        <v>0</v>
      </c>
      <c r="I96" s="5">
        <v>0</v>
      </c>
      <c r="J96" s="5">
        <v>1.0386338457871183</v>
      </c>
      <c r="K96" s="5">
        <v>3.9610705719851924E-3</v>
      </c>
      <c r="L96" s="5">
        <v>0</v>
      </c>
      <c r="M96" s="5">
        <v>0</v>
      </c>
      <c r="N96" s="5">
        <v>0</v>
      </c>
      <c r="O96" s="5">
        <v>0</v>
      </c>
      <c r="P96" s="5">
        <v>3.6786487862428583</v>
      </c>
      <c r="Q96" s="5">
        <v>0.12851403674422535</v>
      </c>
      <c r="R96" s="5">
        <v>0.20576676822537199</v>
      </c>
      <c r="S96" s="9" t="s">
        <v>118</v>
      </c>
      <c r="T96" s="5">
        <v>0</v>
      </c>
      <c r="U96" s="5">
        <v>0</v>
      </c>
      <c r="V96" s="5">
        <v>0.13180553715723936</v>
      </c>
    </row>
    <row r="97" spans="1:22" x14ac:dyDescent="0.2">
      <c r="A97" s="4" t="s">
        <v>269</v>
      </c>
      <c r="B97" s="5" t="s">
        <v>4</v>
      </c>
      <c r="C97" s="5" t="s">
        <v>3</v>
      </c>
      <c r="D97" s="5">
        <v>0</v>
      </c>
      <c r="E97" s="9" t="s">
        <v>118</v>
      </c>
      <c r="F97" s="9" t="s">
        <v>118</v>
      </c>
      <c r="G97" s="9" t="s">
        <v>118</v>
      </c>
      <c r="H97" s="5">
        <v>0</v>
      </c>
      <c r="I97" s="5">
        <v>0</v>
      </c>
      <c r="J97" s="5">
        <v>0</v>
      </c>
      <c r="K97" s="5">
        <v>0</v>
      </c>
      <c r="L97" s="5">
        <v>0</v>
      </c>
      <c r="M97" s="5">
        <v>0</v>
      </c>
      <c r="N97" s="5">
        <v>0</v>
      </c>
      <c r="O97" s="5">
        <v>0</v>
      </c>
      <c r="P97" s="5">
        <v>0</v>
      </c>
      <c r="Q97" s="5">
        <v>0</v>
      </c>
      <c r="R97" s="5">
        <v>0</v>
      </c>
      <c r="S97" s="9" t="s">
        <v>118</v>
      </c>
      <c r="T97" s="5">
        <v>0</v>
      </c>
      <c r="U97" s="5">
        <v>0</v>
      </c>
      <c r="V97" s="5">
        <v>6.6233938269969535E-4</v>
      </c>
    </row>
    <row r="98" spans="1:22" x14ac:dyDescent="0.2">
      <c r="A98" s="4" t="s">
        <v>270</v>
      </c>
      <c r="B98" s="5" t="s">
        <v>7</v>
      </c>
      <c r="C98" s="5" t="s">
        <v>8</v>
      </c>
      <c r="D98" s="5">
        <v>0</v>
      </c>
      <c r="E98" s="9" t="s">
        <v>118</v>
      </c>
      <c r="F98" s="9" t="s">
        <v>118</v>
      </c>
      <c r="G98" s="9" t="s">
        <v>118</v>
      </c>
      <c r="H98" s="5">
        <v>0</v>
      </c>
      <c r="I98" s="5">
        <v>0.2687197690259846</v>
      </c>
      <c r="J98" s="5">
        <v>0</v>
      </c>
      <c r="K98" s="5">
        <v>0</v>
      </c>
      <c r="L98" s="5">
        <v>3.9704485188809008E-2</v>
      </c>
      <c r="M98" s="5">
        <v>0</v>
      </c>
      <c r="N98" s="5">
        <v>0</v>
      </c>
      <c r="O98" s="5">
        <v>0</v>
      </c>
      <c r="P98" s="5">
        <v>0</v>
      </c>
      <c r="Q98" s="5">
        <v>0</v>
      </c>
      <c r="R98" s="5">
        <v>0</v>
      </c>
      <c r="S98" s="9" t="s">
        <v>118</v>
      </c>
      <c r="T98" s="5">
        <v>0</v>
      </c>
      <c r="U98" s="5">
        <v>0</v>
      </c>
      <c r="V98" s="5">
        <v>0</v>
      </c>
    </row>
    <row r="99" spans="1:22" x14ac:dyDescent="0.2">
      <c r="A99" s="4" t="s">
        <v>117</v>
      </c>
      <c r="B99" s="5" t="s">
        <v>7</v>
      </c>
      <c r="C99" s="5" t="s">
        <v>8</v>
      </c>
      <c r="D99" s="5">
        <v>0</v>
      </c>
      <c r="E99" s="9" t="s">
        <v>118</v>
      </c>
      <c r="F99" s="9" t="s">
        <v>118</v>
      </c>
      <c r="G99" s="9" t="s">
        <v>118</v>
      </c>
      <c r="H99" s="5">
        <v>40.07721558234433</v>
      </c>
      <c r="I99" s="5">
        <v>0</v>
      </c>
      <c r="J99" s="5">
        <v>9.9602183690622486</v>
      </c>
      <c r="K99" s="5">
        <v>5.8409007155328698</v>
      </c>
      <c r="L99" s="5">
        <v>0</v>
      </c>
      <c r="M99" s="5">
        <v>0</v>
      </c>
      <c r="N99" s="5">
        <v>0</v>
      </c>
      <c r="O99" s="5">
        <v>0</v>
      </c>
      <c r="P99" s="5">
        <v>5.778270391955366</v>
      </c>
      <c r="Q99" s="5">
        <v>1.2211507248662197</v>
      </c>
      <c r="R99" s="5">
        <v>2.5888638671788757</v>
      </c>
      <c r="S99" s="9" t="s">
        <v>118</v>
      </c>
      <c r="T99" s="5">
        <v>0</v>
      </c>
      <c r="U99" s="5">
        <v>0</v>
      </c>
      <c r="V99" s="5">
        <v>2.2077979423323178E-4</v>
      </c>
    </row>
    <row r="100" spans="1:22" x14ac:dyDescent="0.2">
      <c r="A100" s="4" t="s">
        <v>271</v>
      </c>
      <c r="B100" s="5" t="s">
        <v>12</v>
      </c>
      <c r="C100" s="5" t="s">
        <v>8</v>
      </c>
      <c r="D100" s="5">
        <v>0</v>
      </c>
      <c r="E100" s="9" t="s">
        <v>118</v>
      </c>
      <c r="F100" s="9" t="s">
        <v>118</v>
      </c>
      <c r="G100" s="9" t="s">
        <v>118</v>
      </c>
      <c r="H100" s="5">
        <v>0</v>
      </c>
      <c r="I100" s="5">
        <v>0</v>
      </c>
      <c r="J100" s="5">
        <v>0</v>
      </c>
      <c r="K100" s="5">
        <v>0</v>
      </c>
      <c r="L100" s="5">
        <v>0</v>
      </c>
      <c r="M100" s="5">
        <v>0</v>
      </c>
      <c r="N100" s="5">
        <v>0</v>
      </c>
      <c r="O100" s="5">
        <v>0</v>
      </c>
      <c r="P100" s="5">
        <v>0</v>
      </c>
      <c r="Q100" s="5">
        <v>0</v>
      </c>
      <c r="R100" s="5">
        <v>0.52589746986355801</v>
      </c>
      <c r="S100" s="9" t="s">
        <v>118</v>
      </c>
      <c r="T100" s="5">
        <v>0</v>
      </c>
      <c r="U100" s="5">
        <v>0</v>
      </c>
      <c r="V100" s="5">
        <v>0</v>
      </c>
    </row>
    <row r="101" spans="1:22" x14ac:dyDescent="0.2">
      <c r="A101" s="4" t="s">
        <v>272</v>
      </c>
      <c r="B101" s="5" t="s">
        <v>4</v>
      </c>
      <c r="C101" s="5" t="s">
        <v>3</v>
      </c>
      <c r="D101" s="5">
        <v>0</v>
      </c>
      <c r="E101" s="9" t="s">
        <v>118</v>
      </c>
      <c r="F101" s="9" t="s">
        <v>118</v>
      </c>
      <c r="G101" s="9" t="s">
        <v>118</v>
      </c>
      <c r="H101" s="5">
        <v>0</v>
      </c>
      <c r="I101" s="5">
        <v>0</v>
      </c>
      <c r="J101" s="5">
        <v>0</v>
      </c>
      <c r="K101" s="5">
        <v>0</v>
      </c>
      <c r="L101" s="5">
        <v>0</v>
      </c>
      <c r="M101" s="5">
        <v>0</v>
      </c>
      <c r="N101" s="5">
        <v>0</v>
      </c>
      <c r="O101" s="5">
        <v>0</v>
      </c>
      <c r="P101" s="5">
        <v>0</v>
      </c>
      <c r="Q101" s="5">
        <v>0</v>
      </c>
      <c r="R101" s="5">
        <v>0</v>
      </c>
      <c r="S101" s="9" t="s">
        <v>118</v>
      </c>
      <c r="T101" s="5">
        <v>0.30890979139911839</v>
      </c>
      <c r="U101" s="5">
        <v>0</v>
      </c>
      <c r="V101" s="5">
        <v>0</v>
      </c>
    </row>
    <row r="102" spans="1:22" x14ac:dyDescent="0.2">
      <c r="A102" s="4" t="s">
        <v>273</v>
      </c>
      <c r="B102" s="5" t="s">
        <v>3</v>
      </c>
      <c r="C102" s="5" t="s">
        <v>3</v>
      </c>
      <c r="D102" s="5">
        <v>0</v>
      </c>
      <c r="E102" s="9" t="s">
        <v>118</v>
      </c>
      <c r="F102" s="9" t="s">
        <v>118</v>
      </c>
      <c r="G102" s="9" t="s">
        <v>118</v>
      </c>
      <c r="H102" s="5">
        <v>0</v>
      </c>
      <c r="I102" s="5">
        <v>0</v>
      </c>
      <c r="J102" s="5">
        <v>0</v>
      </c>
      <c r="K102" s="5">
        <v>0</v>
      </c>
      <c r="L102" s="5">
        <v>0</v>
      </c>
      <c r="M102" s="5">
        <v>0</v>
      </c>
      <c r="N102" s="5">
        <v>0</v>
      </c>
      <c r="O102" s="5">
        <v>0</v>
      </c>
      <c r="P102" s="5">
        <v>0</v>
      </c>
      <c r="Q102" s="5">
        <v>0.55792276964047938</v>
      </c>
      <c r="R102" s="5">
        <v>0.16713030423455646</v>
      </c>
      <c r="S102" s="9" t="s">
        <v>118</v>
      </c>
      <c r="T102" s="5">
        <v>0</v>
      </c>
      <c r="U102" s="5">
        <v>0</v>
      </c>
      <c r="V102" s="5">
        <v>0</v>
      </c>
    </row>
    <row r="103" spans="1:22" x14ac:dyDescent="0.2">
      <c r="A103" s="4" t="s">
        <v>274</v>
      </c>
      <c r="B103" s="5" t="s">
        <v>4</v>
      </c>
      <c r="C103" s="5" t="s">
        <v>3</v>
      </c>
      <c r="D103" s="5">
        <v>1</v>
      </c>
      <c r="E103" s="9" t="s">
        <v>118</v>
      </c>
      <c r="F103" s="9" t="s">
        <v>118</v>
      </c>
      <c r="G103" s="9" t="s">
        <v>118</v>
      </c>
      <c r="H103" s="5">
        <v>0</v>
      </c>
      <c r="I103" s="5">
        <v>1.249859390818533E-2</v>
      </c>
      <c r="J103" s="5">
        <v>0</v>
      </c>
      <c r="K103" s="5">
        <v>0.62515786814852237</v>
      </c>
      <c r="L103" s="5">
        <v>0</v>
      </c>
      <c r="M103" s="5">
        <v>0</v>
      </c>
      <c r="N103" s="5">
        <v>0</v>
      </c>
      <c r="O103" s="5">
        <v>0</v>
      </c>
      <c r="P103" s="5">
        <v>0</v>
      </c>
      <c r="Q103" s="5">
        <v>5.5592543275632496</v>
      </c>
      <c r="R103" s="5">
        <v>0</v>
      </c>
      <c r="S103" s="9" t="s">
        <v>118</v>
      </c>
      <c r="T103" s="5">
        <v>0.38266634271632366</v>
      </c>
      <c r="U103" s="5">
        <v>0</v>
      </c>
      <c r="V103" s="5">
        <v>0</v>
      </c>
    </row>
    <row r="104" spans="1:22" x14ac:dyDescent="0.2">
      <c r="A104" s="4" t="s">
        <v>275</v>
      </c>
      <c r="B104" s="5" t="s">
        <v>4</v>
      </c>
      <c r="C104" s="5" t="s">
        <v>3</v>
      </c>
      <c r="D104" s="5">
        <v>0</v>
      </c>
      <c r="E104" s="9" t="s">
        <v>118</v>
      </c>
      <c r="F104" s="9" t="s">
        <v>118</v>
      </c>
      <c r="G104" s="9" t="s">
        <v>118</v>
      </c>
      <c r="H104" s="5">
        <v>0</v>
      </c>
      <c r="I104" s="5">
        <v>0</v>
      </c>
      <c r="J104" s="5">
        <v>0</v>
      </c>
      <c r="K104" s="5">
        <v>0</v>
      </c>
      <c r="L104" s="5">
        <v>0</v>
      </c>
      <c r="M104" s="5">
        <v>0</v>
      </c>
      <c r="N104" s="5">
        <v>0</v>
      </c>
      <c r="O104" s="5">
        <v>0</v>
      </c>
      <c r="P104" s="5">
        <v>0</v>
      </c>
      <c r="Q104" s="5">
        <v>0</v>
      </c>
      <c r="R104" s="5">
        <v>0.15167571863823026</v>
      </c>
      <c r="S104" s="9" t="s">
        <v>118</v>
      </c>
      <c r="T104" s="5">
        <v>0</v>
      </c>
      <c r="U104" s="5">
        <v>0</v>
      </c>
      <c r="V104" s="5">
        <v>0</v>
      </c>
    </row>
    <row r="105" spans="1:22" x14ac:dyDescent="0.2">
      <c r="A105" s="4" t="s">
        <v>276</v>
      </c>
      <c r="B105" s="5" t="s">
        <v>7</v>
      </c>
      <c r="C105" s="5" t="s">
        <v>8</v>
      </c>
      <c r="D105" s="5">
        <v>0</v>
      </c>
      <c r="E105" s="9" t="s">
        <v>118</v>
      </c>
      <c r="F105" s="9" t="s">
        <v>118</v>
      </c>
      <c r="G105" s="9" t="s">
        <v>118</v>
      </c>
      <c r="H105" s="5">
        <v>0</v>
      </c>
      <c r="I105" s="5">
        <v>6.2492969540926648E-3</v>
      </c>
      <c r="J105" s="5">
        <v>0.3628362087127508</v>
      </c>
      <c r="K105" s="5">
        <v>0</v>
      </c>
      <c r="L105" s="5">
        <v>0</v>
      </c>
      <c r="M105" s="5">
        <v>0.36668222602562106</v>
      </c>
      <c r="N105" s="5">
        <v>0.22291659393219984</v>
      </c>
      <c r="O105" s="5">
        <v>0</v>
      </c>
      <c r="P105" s="5">
        <v>0</v>
      </c>
      <c r="Q105" s="5">
        <v>1.7879494007989347</v>
      </c>
      <c r="R105" s="5">
        <v>2.6272795513754582E-2</v>
      </c>
      <c r="S105" s="9" t="s">
        <v>118</v>
      </c>
      <c r="T105" s="5">
        <v>0.13796813716983095</v>
      </c>
      <c r="U105" s="5">
        <v>0</v>
      </c>
      <c r="V105" s="5">
        <v>0</v>
      </c>
    </row>
    <row r="106" spans="1:22" x14ac:dyDescent="0.2">
      <c r="A106" s="4" t="s">
        <v>277</v>
      </c>
      <c r="B106" s="5" t="s">
        <v>3</v>
      </c>
      <c r="C106" s="5" t="s">
        <v>3</v>
      </c>
      <c r="D106" s="5">
        <v>0</v>
      </c>
      <c r="E106" s="9" t="s">
        <v>118</v>
      </c>
      <c r="F106" s="9" t="s">
        <v>118</v>
      </c>
      <c r="G106" s="9" t="s">
        <v>118</v>
      </c>
      <c r="H106" s="5">
        <v>0</v>
      </c>
      <c r="I106" s="5">
        <v>0</v>
      </c>
      <c r="J106" s="5">
        <v>0</v>
      </c>
      <c r="K106" s="5">
        <v>0</v>
      </c>
      <c r="L106" s="5">
        <v>0</v>
      </c>
      <c r="M106" s="5">
        <v>0</v>
      </c>
      <c r="N106" s="5">
        <v>0</v>
      </c>
      <c r="O106" s="5">
        <v>0</v>
      </c>
      <c r="P106" s="5">
        <v>9.2434922185777104</v>
      </c>
      <c r="Q106" s="5">
        <v>0</v>
      </c>
      <c r="R106" s="5">
        <v>0</v>
      </c>
      <c r="S106" s="9" t="s">
        <v>118</v>
      </c>
      <c r="T106" s="5">
        <v>2.764569088195481</v>
      </c>
      <c r="U106" s="5">
        <v>0</v>
      </c>
      <c r="V106" s="5">
        <v>0</v>
      </c>
    </row>
    <row r="107" spans="1:22" x14ac:dyDescent="0.2">
      <c r="A107" s="4" t="s">
        <v>278</v>
      </c>
      <c r="B107" s="5" t="s">
        <v>11</v>
      </c>
      <c r="C107" s="5" t="s">
        <v>3</v>
      </c>
      <c r="D107" s="5">
        <v>0</v>
      </c>
      <c r="E107" s="9" t="s">
        <v>118</v>
      </c>
      <c r="F107" s="9" t="s">
        <v>118</v>
      </c>
      <c r="G107" s="9" t="s">
        <v>118</v>
      </c>
      <c r="H107" s="5">
        <v>0</v>
      </c>
      <c r="I107" s="5">
        <v>0</v>
      </c>
      <c r="J107" s="5">
        <v>0</v>
      </c>
      <c r="K107" s="5">
        <v>0</v>
      </c>
      <c r="L107" s="5">
        <v>0</v>
      </c>
      <c r="M107" s="5">
        <v>0.1182511280535242</v>
      </c>
      <c r="N107" s="5">
        <v>0</v>
      </c>
      <c r="O107" s="5">
        <v>0</v>
      </c>
      <c r="P107" s="5">
        <v>0</v>
      </c>
      <c r="Q107" s="5">
        <v>0</v>
      </c>
      <c r="R107" s="5">
        <v>0</v>
      </c>
      <c r="S107" s="9" t="s">
        <v>118</v>
      </c>
      <c r="T107" s="5">
        <v>0</v>
      </c>
      <c r="U107" s="5">
        <v>0</v>
      </c>
      <c r="V107" s="5">
        <v>0</v>
      </c>
    </row>
    <row r="108" spans="1:22" x14ac:dyDescent="0.2">
      <c r="A108" s="4" t="s">
        <v>279</v>
      </c>
      <c r="B108" s="5" t="s">
        <v>4</v>
      </c>
      <c r="C108" s="5" t="s">
        <v>3</v>
      </c>
      <c r="D108" s="5">
        <v>0</v>
      </c>
      <c r="E108" s="9" t="s">
        <v>118</v>
      </c>
      <c r="F108" s="9" t="s">
        <v>118</v>
      </c>
      <c r="G108" s="9" t="s">
        <v>118</v>
      </c>
      <c r="H108" s="5">
        <v>0</v>
      </c>
      <c r="I108" s="5">
        <v>0</v>
      </c>
      <c r="J108" s="5">
        <v>0</v>
      </c>
      <c r="K108" s="5">
        <v>0</v>
      </c>
      <c r="L108" s="5">
        <v>0</v>
      </c>
      <c r="M108" s="5">
        <v>0</v>
      </c>
      <c r="N108" s="5">
        <v>0.38508536117026848</v>
      </c>
      <c r="O108" s="5">
        <v>0</v>
      </c>
      <c r="P108" s="5">
        <v>0</v>
      </c>
      <c r="Q108" s="5">
        <v>0</v>
      </c>
      <c r="R108" s="5">
        <v>0.40623482138914646</v>
      </c>
      <c r="S108" s="9" t="s">
        <v>118</v>
      </c>
      <c r="T108" s="5">
        <v>0</v>
      </c>
      <c r="U108" s="5">
        <v>0</v>
      </c>
      <c r="V108" s="5">
        <v>0</v>
      </c>
    </row>
    <row r="109" spans="1:22" x14ac:dyDescent="0.2">
      <c r="A109" s="4" t="s">
        <v>280</v>
      </c>
      <c r="B109" s="5" t="s">
        <v>4</v>
      </c>
      <c r="C109" s="5" t="s">
        <v>3</v>
      </c>
      <c r="D109" s="5">
        <v>0</v>
      </c>
      <c r="E109" s="9" t="s">
        <v>118</v>
      </c>
      <c r="F109" s="9" t="s">
        <v>118</v>
      </c>
      <c r="G109" s="9" t="s">
        <v>118</v>
      </c>
      <c r="H109" s="5">
        <v>0</v>
      </c>
      <c r="I109" s="5">
        <v>0</v>
      </c>
      <c r="J109" s="5">
        <v>0</v>
      </c>
      <c r="K109" s="5">
        <v>6.6304622379388736E-2</v>
      </c>
      <c r="L109" s="5">
        <v>0</v>
      </c>
      <c r="M109" s="5">
        <v>0</v>
      </c>
      <c r="N109" s="5">
        <v>0</v>
      </c>
      <c r="O109" s="5">
        <v>0</v>
      </c>
      <c r="P109" s="5">
        <v>0</v>
      </c>
      <c r="Q109" s="5">
        <v>0</v>
      </c>
      <c r="R109" s="5">
        <v>0</v>
      </c>
      <c r="S109" s="9" t="s">
        <v>118</v>
      </c>
      <c r="T109" s="5">
        <v>0</v>
      </c>
      <c r="U109" s="5">
        <v>0</v>
      </c>
      <c r="V109" s="5">
        <v>0</v>
      </c>
    </row>
    <row r="110" spans="1:22" x14ac:dyDescent="0.2">
      <c r="A110" s="4" t="s">
        <v>281</v>
      </c>
      <c r="B110" s="5" t="s">
        <v>16</v>
      </c>
      <c r="C110" s="5" t="s">
        <v>3</v>
      </c>
      <c r="D110" s="5">
        <v>0</v>
      </c>
      <c r="E110" s="9" t="s">
        <v>118</v>
      </c>
      <c r="F110" s="9" t="s">
        <v>118</v>
      </c>
      <c r="G110" s="9" t="s">
        <v>118</v>
      </c>
      <c r="H110" s="5">
        <v>0</v>
      </c>
      <c r="I110" s="5">
        <v>0</v>
      </c>
      <c r="J110" s="5">
        <v>0</v>
      </c>
      <c r="K110" s="5">
        <v>0</v>
      </c>
      <c r="L110" s="5">
        <v>0</v>
      </c>
      <c r="M110" s="5">
        <v>0</v>
      </c>
      <c r="N110" s="5">
        <v>0</v>
      </c>
      <c r="O110" s="5">
        <v>0</v>
      </c>
      <c r="P110" s="5">
        <v>0</v>
      </c>
      <c r="Q110" s="5">
        <v>0</v>
      </c>
      <c r="R110" s="5">
        <v>0.16911732238265553</v>
      </c>
      <c r="S110" s="9" t="s">
        <v>118</v>
      </c>
      <c r="T110" s="5">
        <v>0</v>
      </c>
      <c r="U110" s="5">
        <v>0</v>
      </c>
      <c r="V110" s="5">
        <v>0</v>
      </c>
    </row>
    <row r="111" spans="1:22" x14ac:dyDescent="0.2">
      <c r="A111" s="7" t="s">
        <v>282</v>
      </c>
      <c r="B111" s="3" t="s">
        <v>14</v>
      </c>
      <c r="C111" s="3" t="s">
        <v>8</v>
      </c>
      <c r="D111" s="5">
        <v>0</v>
      </c>
      <c r="E111" s="9" t="s">
        <v>118</v>
      </c>
      <c r="F111" s="9" t="s">
        <v>118</v>
      </c>
      <c r="G111" s="9" t="s">
        <v>118</v>
      </c>
      <c r="H111" s="3">
        <v>0</v>
      </c>
      <c r="I111" s="3">
        <v>0</v>
      </c>
      <c r="J111" s="3">
        <v>0</v>
      </c>
      <c r="K111" s="3">
        <v>0</v>
      </c>
      <c r="L111" s="3">
        <v>0</v>
      </c>
      <c r="M111" s="3">
        <v>4.7196722161713611E-2</v>
      </c>
      <c r="N111" s="3">
        <v>0</v>
      </c>
      <c r="O111" s="3">
        <v>0</v>
      </c>
      <c r="P111" s="3">
        <v>0</v>
      </c>
      <c r="Q111" s="3">
        <v>0</v>
      </c>
      <c r="R111" s="3">
        <v>0</v>
      </c>
      <c r="S111" s="9" t="s">
        <v>118</v>
      </c>
      <c r="T111" s="3">
        <v>0</v>
      </c>
      <c r="U111" s="5">
        <v>0</v>
      </c>
      <c r="V111" s="5">
        <v>0</v>
      </c>
    </row>
    <row r="112" spans="1:22" x14ac:dyDescent="0.2">
      <c r="A112" s="2" t="s">
        <v>169</v>
      </c>
      <c r="B112" s="8"/>
      <c r="C112" s="8"/>
      <c r="D112" s="8"/>
      <c r="E112" s="2" t="s">
        <v>124</v>
      </c>
      <c r="F112" s="2" t="s">
        <v>124</v>
      </c>
      <c r="G112" s="2" t="s">
        <v>124</v>
      </c>
      <c r="H112" s="8">
        <v>334.91226624927913</v>
      </c>
      <c r="I112" s="8">
        <v>5.3181517079328584</v>
      </c>
      <c r="J112" s="8">
        <v>18.094992860319763</v>
      </c>
      <c r="K112" s="8">
        <v>104.16140439504923</v>
      </c>
      <c r="L112" s="8">
        <v>19.763616511393774</v>
      </c>
      <c r="M112" s="8">
        <v>59.160313261760287</v>
      </c>
      <c r="N112" s="8">
        <v>14.602869811123137</v>
      </c>
      <c r="O112" s="8">
        <v>207.47367684611885</v>
      </c>
      <c r="P112" s="8">
        <v>463.72391653290526</v>
      </c>
      <c r="Q112" s="8">
        <v>26.247336884154464</v>
      </c>
      <c r="R112" s="8">
        <v>14.969973947984281</v>
      </c>
      <c r="S112" s="12" t="s">
        <v>124</v>
      </c>
      <c r="T112" s="8">
        <v>88.105237582867659</v>
      </c>
      <c r="U112" s="8">
        <v>4.4155958846646355E-4</v>
      </c>
      <c r="V112" s="8">
        <v>0.13467567448227138</v>
      </c>
    </row>
    <row r="113" spans="1:22" x14ac:dyDescent="0.2">
      <c r="A113" s="2" t="s">
        <v>170</v>
      </c>
      <c r="B113" s="8"/>
      <c r="C113" s="8"/>
      <c r="D113" s="8">
        <v>15</v>
      </c>
      <c r="E113" s="2" t="s">
        <v>124</v>
      </c>
      <c r="F113" s="2" t="s">
        <v>124</v>
      </c>
      <c r="G113" s="2" t="s">
        <v>124</v>
      </c>
      <c r="H113" s="13">
        <v>296.26591859323753</v>
      </c>
      <c r="I113" s="13">
        <v>4.7044771414738067</v>
      </c>
      <c r="J113" s="13">
        <v>16.006967262615895</v>
      </c>
      <c r="K113" s="13">
        <v>92.14196452300699</v>
      </c>
      <c r="L113" s="13">
        <v>17.483044338884845</v>
      </c>
      <c r="M113" s="13">
        <v>52.333659644802061</v>
      </c>
      <c r="N113" s="13">
        <v>12.917808855259166</v>
      </c>
      <c r="O113" s="13">
        <v>183.53278051924505</v>
      </c>
      <c r="P113" s="13">
        <v>410.21367668575414</v>
      </c>
      <c r="Q113" s="13">
        <v>23.218592318808284</v>
      </c>
      <c r="R113" s="13">
        <v>13.242551945575221</v>
      </c>
      <c r="S113" s="12" t="s">
        <v>124</v>
      </c>
      <c r="T113" s="13">
        <v>77.938558171336936</v>
      </c>
      <c r="U113" s="13">
        <v>3.9060694478505184E-4</v>
      </c>
      <c r="V113" s="13">
        <v>0.11913511815944081</v>
      </c>
    </row>
  </sheetData>
  <mergeCells count="1">
    <mergeCell ref="A1:V1"/>
  </mergeCells>
  <phoneticPr fontId="2"/>
  <conditionalFormatting sqref="B52:C96">
    <cfRule type="cellIs" dxfId="11" priority="6" operator="between">
      <formula>0.001</formula>
      <formula>#REF!</formula>
    </cfRule>
  </conditionalFormatting>
  <conditionalFormatting sqref="B55:C55 H55:R55 T55 H76:P76 R76 T76:V76 B86:C86 H86:R86 T86">
    <cfRule type="cellIs" dxfId="10" priority="12" operator="between">
      <formula>0.1</formula>
      <formula>#REF!</formula>
    </cfRule>
  </conditionalFormatting>
  <conditionalFormatting sqref="B98:C111">
    <cfRule type="cellIs" dxfId="9" priority="14" operator="between">
      <formula>0.001</formula>
      <formula>#REF!</formula>
    </cfRule>
  </conditionalFormatting>
  <conditionalFormatting sqref="B3:D49">
    <cfRule type="cellIs" dxfId="8" priority="7" operator="between">
      <formula>0.001</formula>
      <formula>#REF!</formula>
    </cfRule>
  </conditionalFormatting>
  <conditionalFormatting sqref="D50:D111">
    <cfRule type="cellIs" dxfId="7" priority="1" operator="between">
      <formula>0.001</formula>
      <formula>#REF!</formula>
    </cfRule>
  </conditionalFormatting>
  <conditionalFormatting sqref="E112:G113">
    <cfRule type="cellIs" dxfId="6" priority="2" operator="between">
      <formula>0.1</formula>
      <formula>#REF!</formula>
    </cfRule>
  </conditionalFormatting>
  <conditionalFormatting sqref="H3:R49 T3:T49">
    <cfRule type="cellIs" dxfId="5" priority="4" operator="between">
      <formula>0.001</formula>
      <formula>#REF!</formula>
    </cfRule>
  </conditionalFormatting>
  <conditionalFormatting sqref="H52:R75 T52:T75">
    <cfRule type="cellIs" dxfId="4" priority="9" operator="between">
      <formula>0.001</formula>
      <formula>#REF!</formula>
    </cfRule>
  </conditionalFormatting>
  <conditionalFormatting sqref="H77:R96">
    <cfRule type="cellIs" dxfId="3" priority="8" operator="between">
      <formula>0.001</formula>
      <formula>#REF!</formula>
    </cfRule>
  </conditionalFormatting>
  <conditionalFormatting sqref="H98:R111 T98:T111">
    <cfRule type="cellIs" dxfId="2" priority="13" operator="between">
      <formula>0.001</formula>
      <formula>#REF!</formula>
    </cfRule>
  </conditionalFormatting>
  <conditionalFormatting sqref="Q76">
    <cfRule type="cellIs" dxfId="1" priority="5" operator="between">
      <formula>0.001</formula>
      <formula>#REF!</formula>
    </cfRule>
  </conditionalFormatting>
  <conditionalFormatting sqref="T77:T94 T95:V95 T96">
    <cfRule type="cellIs" dxfId="0" priority="11" operator="between">
      <formula>0.001</formula>
      <formula>#REF!</formula>
    </cfRule>
  </conditionalFormatting>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6615B-223F-40B6-96B3-BC832BABFCA5}">
  <dimension ref="A1:AI52"/>
  <sheetViews>
    <sheetView zoomScale="53" zoomScaleNormal="53" workbookViewId="0">
      <selection activeCell="AQ32" sqref="AQ32"/>
    </sheetView>
  </sheetViews>
  <sheetFormatPr baseColWidth="10" defaultColWidth="8.6640625" defaultRowHeight="14" x14ac:dyDescent="0.2"/>
  <cols>
    <col min="1" max="1" width="32.1640625" style="9" bestFit="1" customWidth="1"/>
    <col min="2" max="2" width="15.1640625" style="9" bestFit="1" customWidth="1"/>
    <col min="3" max="3" width="17.33203125" style="9" bestFit="1" customWidth="1"/>
    <col min="4" max="4" width="18.33203125" style="9" bestFit="1" customWidth="1"/>
    <col min="5" max="5" width="16.1640625" style="9" bestFit="1" customWidth="1"/>
    <col min="6" max="19" width="3.1640625" style="9" bestFit="1" customWidth="1"/>
    <col min="20" max="20" width="2.83203125" style="9" bestFit="1" customWidth="1"/>
    <col min="21" max="26" width="3.1640625" style="9" bestFit="1" customWidth="1"/>
    <col min="27" max="27" width="2.83203125" style="9" bestFit="1" customWidth="1"/>
    <col min="28" max="29" width="3.1640625" style="9" bestFit="1" customWidth="1"/>
    <col min="30" max="30" width="2.83203125" style="9" customWidth="1"/>
    <col min="31" max="32" width="3.1640625" style="9" bestFit="1" customWidth="1"/>
    <col min="33" max="34" width="4.1640625" style="9" bestFit="1" customWidth="1"/>
    <col min="35" max="35" width="12.6640625" style="9" bestFit="1" customWidth="1"/>
    <col min="36" max="16384" width="8.6640625" style="9"/>
  </cols>
  <sheetData>
    <row r="1" spans="1:35" x14ac:dyDescent="0.2">
      <c r="A1" s="31" t="s">
        <v>163</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row>
    <row r="2" spans="1:35" ht="18" x14ac:dyDescent="0.2">
      <c r="A2" s="14" t="s">
        <v>159</v>
      </c>
      <c r="B2" s="15" t="s">
        <v>149</v>
      </c>
      <c r="C2" s="14" t="s">
        <v>164</v>
      </c>
      <c r="D2" s="16" t="s">
        <v>147</v>
      </c>
      <c r="E2" s="16" t="s">
        <v>119</v>
      </c>
      <c r="F2" s="16" t="s">
        <v>165</v>
      </c>
      <c r="G2" s="16" t="s">
        <v>120</v>
      </c>
      <c r="H2" s="16" t="s">
        <v>121</v>
      </c>
      <c r="I2" s="16" t="s">
        <v>122</v>
      </c>
      <c r="J2" s="16" t="s">
        <v>120</v>
      </c>
      <c r="K2" s="16" t="s">
        <v>120</v>
      </c>
      <c r="L2" s="16" t="s">
        <v>121</v>
      </c>
      <c r="M2" s="16" t="s">
        <v>123</v>
      </c>
      <c r="N2" s="16" t="s">
        <v>123</v>
      </c>
      <c r="O2" s="16" t="s">
        <v>123</v>
      </c>
      <c r="P2" s="16" t="s">
        <v>123</v>
      </c>
      <c r="Q2" s="16" t="s">
        <v>122</v>
      </c>
      <c r="R2" s="16" t="s">
        <v>121</v>
      </c>
      <c r="S2" s="16" t="s">
        <v>122</v>
      </c>
      <c r="T2" s="16" t="s">
        <v>120</v>
      </c>
      <c r="U2" s="16" t="s">
        <v>121</v>
      </c>
      <c r="V2" s="16" t="s">
        <v>120</v>
      </c>
      <c r="W2" s="16" t="s">
        <v>122</v>
      </c>
      <c r="X2" s="16" t="s">
        <v>122</v>
      </c>
      <c r="Y2" s="16" t="s">
        <v>123</v>
      </c>
      <c r="Z2" s="16" t="s">
        <v>120</v>
      </c>
      <c r="AA2" s="16" t="s">
        <v>122</v>
      </c>
      <c r="AB2" s="17"/>
      <c r="AC2" s="17"/>
      <c r="AD2" s="17"/>
      <c r="AE2" s="17"/>
      <c r="AF2" s="17"/>
      <c r="AG2" s="17"/>
      <c r="AH2" s="17" t="s">
        <v>162</v>
      </c>
      <c r="AI2" s="16" t="s">
        <v>148</v>
      </c>
    </row>
    <row r="3" spans="1:35" ht="16" x14ac:dyDescent="0.2">
      <c r="A3" s="18" t="s">
        <v>33</v>
      </c>
      <c r="B3" s="19">
        <v>1</v>
      </c>
      <c r="C3" s="19">
        <v>1</v>
      </c>
      <c r="D3" s="19">
        <f t="shared" ref="D3:D25" si="0">SUM(AI3,AI28)</f>
        <v>0</v>
      </c>
      <c r="E3" s="19"/>
      <c r="F3" s="19"/>
      <c r="G3" s="20" t="s">
        <v>124</v>
      </c>
      <c r="H3" s="20" t="s">
        <v>124</v>
      </c>
      <c r="I3" s="20" t="s">
        <v>124</v>
      </c>
      <c r="J3" s="20" t="s">
        <v>124</v>
      </c>
      <c r="K3" s="20" t="s">
        <v>124</v>
      </c>
      <c r="L3" s="20" t="s">
        <v>124</v>
      </c>
      <c r="M3" s="20" t="s">
        <v>124</v>
      </c>
      <c r="N3" s="20" t="s">
        <v>124</v>
      </c>
      <c r="O3" s="20" t="s">
        <v>124</v>
      </c>
      <c r="P3" s="20" t="s">
        <v>124</v>
      </c>
      <c r="Q3" s="20" t="s">
        <v>124</v>
      </c>
      <c r="R3" s="20" t="s">
        <v>124</v>
      </c>
      <c r="S3" s="20" t="s">
        <v>124</v>
      </c>
      <c r="T3" s="20" t="s">
        <v>124</v>
      </c>
      <c r="U3" s="20" t="s">
        <v>124</v>
      </c>
      <c r="V3" s="20" t="s">
        <v>124</v>
      </c>
      <c r="W3" s="20" t="s">
        <v>124</v>
      </c>
      <c r="X3" s="20" t="s">
        <v>124</v>
      </c>
      <c r="Y3" s="20" t="s">
        <v>124</v>
      </c>
      <c r="Z3" s="20" t="s">
        <v>124</v>
      </c>
      <c r="AA3" s="20" t="s">
        <v>124</v>
      </c>
      <c r="AB3" s="20"/>
      <c r="AC3" s="20"/>
      <c r="AD3" s="20"/>
      <c r="AE3" s="20"/>
      <c r="AF3" s="20"/>
      <c r="AG3" s="20"/>
      <c r="AH3" s="20"/>
      <c r="AI3" s="5">
        <f t="shared" ref="AI3:AI23" si="1">COUNTIF(G3:AA3,"A")+COUNTIF(G3:AA3,"C")+COUNTIF(G3:AA3,"G")+COUNTIF(G3:AA3,"T")</f>
        <v>0</v>
      </c>
    </row>
    <row r="4" spans="1:35" ht="16" x14ac:dyDescent="0.2">
      <c r="A4" s="21" t="s">
        <v>37</v>
      </c>
      <c r="B4" s="22">
        <v>1</v>
      </c>
      <c r="C4" s="22">
        <v>1</v>
      </c>
      <c r="D4" s="19">
        <f t="shared" si="0"/>
        <v>2</v>
      </c>
      <c r="E4" s="19"/>
      <c r="F4" s="19"/>
      <c r="G4" s="23" t="s">
        <v>125</v>
      </c>
      <c r="H4" s="23" t="s">
        <v>126</v>
      </c>
      <c r="I4" s="23" t="s">
        <v>124</v>
      </c>
      <c r="J4" s="23" t="s">
        <v>124</v>
      </c>
      <c r="K4" s="23" t="s">
        <v>124</v>
      </c>
      <c r="L4" s="23" t="s">
        <v>124</v>
      </c>
      <c r="M4" s="23" t="s">
        <v>124</v>
      </c>
      <c r="N4" s="23" t="s">
        <v>124</v>
      </c>
      <c r="O4" s="23" t="s">
        <v>124</v>
      </c>
      <c r="P4" s="23" t="s">
        <v>124</v>
      </c>
      <c r="Q4" s="23" t="s">
        <v>124</v>
      </c>
      <c r="R4" s="23" t="s">
        <v>124</v>
      </c>
      <c r="S4" s="23" t="s">
        <v>124</v>
      </c>
      <c r="T4" s="23" t="s">
        <v>124</v>
      </c>
      <c r="U4" s="23" t="s">
        <v>124</v>
      </c>
      <c r="V4" s="23" t="s">
        <v>124</v>
      </c>
      <c r="W4" s="23" t="s">
        <v>124</v>
      </c>
      <c r="X4" s="23" t="s">
        <v>124</v>
      </c>
      <c r="Y4" s="23" t="s">
        <v>124</v>
      </c>
      <c r="Z4" s="23" t="s">
        <v>124</v>
      </c>
      <c r="AA4" s="23" t="s">
        <v>124</v>
      </c>
      <c r="AI4" s="5">
        <f t="shared" si="1"/>
        <v>2</v>
      </c>
    </row>
    <row r="5" spans="1:35" ht="16" x14ac:dyDescent="0.2">
      <c r="A5" s="18" t="s">
        <v>46</v>
      </c>
      <c r="B5" s="19">
        <v>1</v>
      </c>
      <c r="C5" s="19">
        <v>1</v>
      </c>
      <c r="D5" s="19">
        <f t="shared" si="0"/>
        <v>1</v>
      </c>
      <c r="E5" s="19"/>
      <c r="F5" s="19"/>
      <c r="G5" s="20" t="s">
        <v>124</v>
      </c>
      <c r="H5" s="20" t="s">
        <v>126</v>
      </c>
      <c r="I5" s="20" t="s">
        <v>124</v>
      </c>
      <c r="J5" s="20" t="s">
        <v>124</v>
      </c>
      <c r="K5" s="20" t="s">
        <v>124</v>
      </c>
      <c r="L5" s="20" t="s">
        <v>124</v>
      </c>
      <c r="M5" s="20" t="s">
        <v>124</v>
      </c>
      <c r="N5" s="20" t="s">
        <v>124</v>
      </c>
      <c r="O5" s="20" t="s">
        <v>124</v>
      </c>
      <c r="P5" s="20" t="s">
        <v>124</v>
      </c>
      <c r="Q5" s="20" t="s">
        <v>124</v>
      </c>
      <c r="R5" s="20" t="s">
        <v>124</v>
      </c>
      <c r="S5" s="20" t="s">
        <v>124</v>
      </c>
      <c r="T5" s="20" t="s">
        <v>124</v>
      </c>
      <c r="U5" s="20" t="s">
        <v>124</v>
      </c>
      <c r="V5" s="20" t="s">
        <v>124</v>
      </c>
      <c r="W5" s="20" t="s">
        <v>124</v>
      </c>
      <c r="X5" s="20" t="s">
        <v>124</v>
      </c>
      <c r="Y5" s="20" t="s">
        <v>124</v>
      </c>
      <c r="Z5" s="20" t="s">
        <v>124</v>
      </c>
      <c r="AA5" s="20" t="s">
        <v>124</v>
      </c>
      <c r="AB5" s="20"/>
      <c r="AC5" s="20"/>
      <c r="AD5" s="20"/>
      <c r="AE5" s="20"/>
      <c r="AF5" s="20"/>
      <c r="AG5" s="20"/>
      <c r="AH5" s="20"/>
      <c r="AI5" s="5">
        <f t="shared" si="1"/>
        <v>1</v>
      </c>
    </row>
    <row r="6" spans="1:35" ht="16" x14ac:dyDescent="0.2">
      <c r="A6" s="21" t="s">
        <v>35</v>
      </c>
      <c r="B6" s="22">
        <v>1</v>
      </c>
      <c r="C6" s="22">
        <v>1</v>
      </c>
      <c r="D6" s="19">
        <f t="shared" si="0"/>
        <v>2</v>
      </c>
      <c r="E6" s="19"/>
      <c r="F6" s="19"/>
      <c r="G6" s="23" t="s">
        <v>124</v>
      </c>
      <c r="H6" s="23" t="s">
        <v>126</v>
      </c>
      <c r="I6" s="23" t="s">
        <v>124</v>
      </c>
      <c r="J6" s="23" t="s">
        <v>124</v>
      </c>
      <c r="K6" s="23" t="s">
        <v>124</v>
      </c>
      <c r="L6" s="23" t="s">
        <v>124</v>
      </c>
      <c r="M6" s="23" t="s">
        <v>127</v>
      </c>
      <c r="N6" s="23" t="s">
        <v>124</v>
      </c>
      <c r="O6" s="23" t="s">
        <v>124</v>
      </c>
      <c r="P6" s="23" t="s">
        <v>124</v>
      </c>
      <c r="Q6" s="23" t="s">
        <v>124</v>
      </c>
      <c r="R6" s="23" t="s">
        <v>124</v>
      </c>
      <c r="S6" s="23" t="s">
        <v>124</v>
      </c>
      <c r="T6" s="23" t="s">
        <v>124</v>
      </c>
      <c r="U6" s="23" t="s">
        <v>124</v>
      </c>
      <c r="V6" s="23" t="s">
        <v>124</v>
      </c>
      <c r="W6" s="23" t="s">
        <v>124</v>
      </c>
      <c r="X6" s="23" t="s">
        <v>124</v>
      </c>
      <c r="Y6" s="23" t="s">
        <v>124</v>
      </c>
      <c r="Z6" s="23" t="s">
        <v>124</v>
      </c>
      <c r="AA6" s="23" t="s">
        <v>124</v>
      </c>
      <c r="AI6" s="5">
        <f t="shared" si="1"/>
        <v>2</v>
      </c>
    </row>
    <row r="7" spans="1:35" ht="16" x14ac:dyDescent="0.2">
      <c r="A7" s="18" t="s">
        <v>128</v>
      </c>
      <c r="B7" s="19">
        <v>1</v>
      </c>
      <c r="C7" s="19">
        <v>0</v>
      </c>
      <c r="D7" s="19">
        <f t="shared" si="0"/>
        <v>1</v>
      </c>
      <c r="E7" s="19"/>
      <c r="F7" s="19"/>
      <c r="G7" s="20" t="s">
        <v>124</v>
      </c>
      <c r="H7" s="20" t="s">
        <v>126</v>
      </c>
      <c r="I7" s="20" t="s">
        <v>124</v>
      </c>
      <c r="J7" s="20" t="s">
        <v>124</v>
      </c>
      <c r="K7" s="20" t="s">
        <v>124</v>
      </c>
      <c r="L7" s="20" t="s">
        <v>124</v>
      </c>
      <c r="M7" s="20" t="s">
        <v>124</v>
      </c>
      <c r="N7" s="20" t="s">
        <v>124</v>
      </c>
      <c r="O7" s="20" t="s">
        <v>124</v>
      </c>
      <c r="P7" s="20" t="s">
        <v>124</v>
      </c>
      <c r="Q7" s="20" t="s">
        <v>124</v>
      </c>
      <c r="R7" s="20" t="s">
        <v>124</v>
      </c>
      <c r="S7" s="20" t="s">
        <v>124</v>
      </c>
      <c r="T7" s="20" t="s">
        <v>124</v>
      </c>
      <c r="U7" s="20" t="s">
        <v>124</v>
      </c>
      <c r="V7" s="20" t="s">
        <v>124</v>
      </c>
      <c r="W7" s="20" t="s">
        <v>124</v>
      </c>
      <c r="X7" s="20" t="s">
        <v>124</v>
      </c>
      <c r="Y7" s="20" t="s">
        <v>124</v>
      </c>
      <c r="Z7" s="20" t="s">
        <v>124</v>
      </c>
      <c r="AA7" s="20" t="s">
        <v>124</v>
      </c>
      <c r="AB7" s="20"/>
      <c r="AC7" s="20"/>
      <c r="AD7" s="20"/>
      <c r="AE7" s="20"/>
      <c r="AF7" s="20"/>
      <c r="AG7" s="20"/>
      <c r="AH7" s="20"/>
      <c r="AI7" s="5">
        <f t="shared" si="1"/>
        <v>1</v>
      </c>
    </row>
    <row r="8" spans="1:35" ht="16" x14ac:dyDescent="0.2">
      <c r="A8" s="18" t="s">
        <v>154</v>
      </c>
      <c r="B8" s="19">
        <v>1</v>
      </c>
      <c r="C8" s="19">
        <v>0</v>
      </c>
      <c r="D8" s="19">
        <f t="shared" si="0"/>
        <v>2</v>
      </c>
      <c r="E8" s="19"/>
      <c r="F8" s="19"/>
      <c r="G8" s="20" t="s">
        <v>124</v>
      </c>
      <c r="H8" s="20" t="s">
        <v>126</v>
      </c>
      <c r="I8" s="20" t="s">
        <v>124</v>
      </c>
      <c r="J8" s="20" t="s">
        <v>124</v>
      </c>
      <c r="K8" s="20" t="s">
        <v>124</v>
      </c>
      <c r="L8" s="20" t="s">
        <v>124</v>
      </c>
      <c r="M8" s="20" t="s">
        <v>124</v>
      </c>
      <c r="N8" s="20" t="s">
        <v>124</v>
      </c>
      <c r="O8" s="20" t="s">
        <v>124</v>
      </c>
      <c r="P8" s="20" t="s">
        <v>124</v>
      </c>
      <c r="Q8" s="20" t="s">
        <v>124</v>
      </c>
      <c r="R8" s="20" t="s">
        <v>124</v>
      </c>
      <c r="S8" s="20" t="s">
        <v>124</v>
      </c>
      <c r="T8" s="20" t="s">
        <v>124</v>
      </c>
      <c r="U8" s="20" t="s">
        <v>124</v>
      </c>
      <c r="V8" s="20" t="s">
        <v>124</v>
      </c>
      <c r="W8" s="20" t="s">
        <v>124</v>
      </c>
      <c r="X8" s="20" t="s">
        <v>124</v>
      </c>
      <c r="Y8" s="20" t="s">
        <v>124</v>
      </c>
      <c r="Z8" s="20" t="s">
        <v>124</v>
      </c>
      <c r="AA8" s="20" t="s">
        <v>124</v>
      </c>
      <c r="AB8" s="20"/>
      <c r="AC8" s="20"/>
      <c r="AD8" s="20"/>
      <c r="AE8" s="20"/>
      <c r="AF8" s="20"/>
      <c r="AG8" s="20"/>
      <c r="AH8" s="20"/>
      <c r="AI8" s="5">
        <f t="shared" si="1"/>
        <v>1</v>
      </c>
    </row>
    <row r="9" spans="1:35" ht="18" x14ac:dyDescent="0.2">
      <c r="A9" s="18" t="s">
        <v>54</v>
      </c>
      <c r="B9" s="19">
        <v>0</v>
      </c>
      <c r="C9" s="22" t="s">
        <v>150</v>
      </c>
      <c r="D9" s="19">
        <f t="shared" si="0"/>
        <v>1</v>
      </c>
      <c r="E9" s="19"/>
      <c r="F9" s="19"/>
      <c r="G9" s="20" t="s">
        <v>124</v>
      </c>
      <c r="H9" s="20" t="s">
        <v>126</v>
      </c>
      <c r="I9" s="20" t="s">
        <v>124</v>
      </c>
      <c r="J9" s="20" t="s">
        <v>124</v>
      </c>
      <c r="K9" s="20" t="s">
        <v>124</v>
      </c>
      <c r="L9" s="20" t="s">
        <v>124</v>
      </c>
      <c r="M9" s="20" t="s">
        <v>124</v>
      </c>
      <c r="N9" s="20" t="s">
        <v>124</v>
      </c>
      <c r="O9" s="20" t="s">
        <v>124</v>
      </c>
      <c r="P9" s="20" t="s">
        <v>124</v>
      </c>
      <c r="Q9" s="20" t="s">
        <v>124</v>
      </c>
      <c r="R9" s="20" t="s">
        <v>124</v>
      </c>
      <c r="S9" s="20" t="s">
        <v>124</v>
      </c>
      <c r="T9" s="20" t="s">
        <v>124</v>
      </c>
      <c r="U9" s="20" t="s">
        <v>124</v>
      </c>
      <c r="V9" s="20" t="s">
        <v>124</v>
      </c>
      <c r="W9" s="20" t="s">
        <v>124</v>
      </c>
      <c r="X9" s="20" t="s">
        <v>124</v>
      </c>
      <c r="Y9" s="20" t="s">
        <v>124</v>
      </c>
      <c r="Z9" s="20" t="s">
        <v>124</v>
      </c>
      <c r="AA9" s="20" t="s">
        <v>124</v>
      </c>
      <c r="AB9" s="20"/>
      <c r="AC9" s="20"/>
      <c r="AD9" s="20"/>
      <c r="AE9" s="20"/>
      <c r="AF9" s="20"/>
      <c r="AG9" s="20"/>
      <c r="AH9" s="20"/>
      <c r="AI9" s="5">
        <f t="shared" si="1"/>
        <v>1</v>
      </c>
    </row>
    <row r="10" spans="1:35" ht="16" x14ac:dyDescent="0.2">
      <c r="A10" s="18" t="s">
        <v>116</v>
      </c>
      <c r="B10" s="19">
        <v>1</v>
      </c>
      <c r="C10" s="22">
        <v>1</v>
      </c>
      <c r="D10" s="19">
        <f t="shared" si="0"/>
        <v>1</v>
      </c>
      <c r="E10" s="19"/>
      <c r="F10" s="19"/>
      <c r="G10" s="20" t="s">
        <v>124</v>
      </c>
      <c r="H10" s="20" t="s">
        <v>126</v>
      </c>
      <c r="I10" s="20" t="s">
        <v>124</v>
      </c>
      <c r="J10" s="20" t="s">
        <v>124</v>
      </c>
      <c r="K10" s="20" t="s">
        <v>124</v>
      </c>
      <c r="L10" s="20" t="s">
        <v>124</v>
      </c>
      <c r="M10" s="20" t="s">
        <v>124</v>
      </c>
      <c r="N10" s="20" t="s">
        <v>124</v>
      </c>
      <c r="O10" s="20" t="s">
        <v>124</v>
      </c>
      <c r="P10" s="20" t="s">
        <v>124</v>
      </c>
      <c r="Q10" s="20" t="s">
        <v>124</v>
      </c>
      <c r="R10" s="20" t="s">
        <v>124</v>
      </c>
      <c r="S10" s="20" t="s">
        <v>124</v>
      </c>
      <c r="T10" s="20" t="s">
        <v>124</v>
      </c>
      <c r="U10" s="20" t="s">
        <v>124</v>
      </c>
      <c r="V10" s="20" t="s">
        <v>124</v>
      </c>
      <c r="W10" s="20" t="s">
        <v>124</v>
      </c>
      <c r="X10" s="20" t="s">
        <v>124</v>
      </c>
      <c r="Y10" s="20" t="s">
        <v>124</v>
      </c>
      <c r="Z10" s="20" t="s">
        <v>124</v>
      </c>
      <c r="AA10" s="20" t="s">
        <v>124</v>
      </c>
      <c r="AB10" s="20"/>
      <c r="AC10" s="20"/>
      <c r="AD10" s="20"/>
      <c r="AE10" s="20"/>
      <c r="AF10" s="20"/>
      <c r="AG10" s="20"/>
      <c r="AH10" s="20"/>
      <c r="AI10" s="5">
        <f t="shared" si="1"/>
        <v>1</v>
      </c>
    </row>
    <row r="11" spans="1:35" ht="16" x14ac:dyDescent="0.2">
      <c r="A11" s="18" t="s">
        <v>69</v>
      </c>
      <c r="B11" s="19">
        <v>1</v>
      </c>
      <c r="C11" s="22">
        <v>1</v>
      </c>
      <c r="D11" s="19">
        <f t="shared" si="0"/>
        <v>1</v>
      </c>
      <c r="E11" s="19"/>
      <c r="F11" s="19"/>
      <c r="G11" s="20" t="s">
        <v>124</v>
      </c>
      <c r="H11" s="20" t="s">
        <v>126</v>
      </c>
      <c r="I11" s="20" t="s">
        <v>124</v>
      </c>
      <c r="J11" s="20" t="s">
        <v>124</v>
      </c>
      <c r="K11" s="20" t="s">
        <v>124</v>
      </c>
      <c r="L11" s="20" t="s">
        <v>124</v>
      </c>
      <c r="M11" s="20" t="s">
        <v>124</v>
      </c>
      <c r="N11" s="20" t="s">
        <v>124</v>
      </c>
      <c r="O11" s="20" t="s">
        <v>124</v>
      </c>
      <c r="P11" s="20" t="s">
        <v>124</v>
      </c>
      <c r="Q11" s="20" t="s">
        <v>124</v>
      </c>
      <c r="R11" s="20" t="s">
        <v>124</v>
      </c>
      <c r="S11" s="20" t="s">
        <v>124</v>
      </c>
      <c r="T11" s="20" t="s">
        <v>124</v>
      </c>
      <c r="U11" s="20" t="s">
        <v>124</v>
      </c>
      <c r="V11" s="20" t="s">
        <v>124</v>
      </c>
      <c r="W11" s="20" t="s">
        <v>124</v>
      </c>
      <c r="X11" s="20" t="s">
        <v>124</v>
      </c>
      <c r="Y11" s="20" t="s">
        <v>124</v>
      </c>
      <c r="Z11" s="20" t="s">
        <v>124</v>
      </c>
      <c r="AA11" s="20" t="s">
        <v>124</v>
      </c>
      <c r="AB11" s="20"/>
      <c r="AC11" s="20"/>
      <c r="AD11" s="20"/>
      <c r="AE11" s="20"/>
      <c r="AF11" s="20"/>
      <c r="AG11" s="20"/>
      <c r="AH11" s="20"/>
      <c r="AI11" s="5">
        <f t="shared" si="1"/>
        <v>1</v>
      </c>
    </row>
    <row r="12" spans="1:35" ht="16" x14ac:dyDescent="0.2">
      <c r="A12" s="18" t="s">
        <v>130</v>
      </c>
      <c r="B12" s="19">
        <v>1</v>
      </c>
      <c r="C12" s="19">
        <v>0</v>
      </c>
      <c r="D12" s="19">
        <f t="shared" si="0"/>
        <v>1</v>
      </c>
      <c r="E12" s="19"/>
      <c r="F12" s="19"/>
      <c r="G12" s="20" t="s">
        <v>124</v>
      </c>
      <c r="H12" s="20" t="s">
        <v>126</v>
      </c>
      <c r="I12" s="20" t="s">
        <v>124</v>
      </c>
      <c r="J12" s="20" t="s">
        <v>124</v>
      </c>
      <c r="K12" s="20" t="s">
        <v>124</v>
      </c>
      <c r="L12" s="20" t="s">
        <v>124</v>
      </c>
      <c r="M12" s="20" t="s">
        <v>124</v>
      </c>
      <c r="N12" s="20" t="s">
        <v>124</v>
      </c>
      <c r="O12" s="20" t="s">
        <v>124</v>
      </c>
      <c r="P12" s="20" t="s">
        <v>124</v>
      </c>
      <c r="Q12" s="20" t="s">
        <v>124</v>
      </c>
      <c r="R12" s="20" t="s">
        <v>124</v>
      </c>
      <c r="S12" s="20" t="s">
        <v>124</v>
      </c>
      <c r="T12" s="20" t="s">
        <v>124</v>
      </c>
      <c r="U12" s="20" t="s">
        <v>124</v>
      </c>
      <c r="V12" s="20" t="s">
        <v>124</v>
      </c>
      <c r="W12" s="20" t="s">
        <v>124</v>
      </c>
      <c r="X12" s="20" t="s">
        <v>124</v>
      </c>
      <c r="Y12" s="20" t="s">
        <v>124</v>
      </c>
      <c r="Z12" s="20" t="s">
        <v>124</v>
      </c>
      <c r="AA12" s="20" t="s">
        <v>124</v>
      </c>
      <c r="AB12" s="20"/>
      <c r="AC12" s="20"/>
      <c r="AD12" s="20"/>
      <c r="AE12" s="20"/>
      <c r="AF12" s="20"/>
      <c r="AG12" s="20"/>
      <c r="AH12" s="20"/>
      <c r="AI12" s="5">
        <f t="shared" si="1"/>
        <v>1</v>
      </c>
    </row>
    <row r="13" spans="1:35" ht="16" x14ac:dyDescent="0.2">
      <c r="A13" s="18" t="s">
        <v>131</v>
      </c>
      <c r="B13" s="19">
        <v>1</v>
      </c>
      <c r="C13" s="19">
        <v>0</v>
      </c>
      <c r="D13" s="19">
        <f t="shared" si="0"/>
        <v>1</v>
      </c>
      <c r="E13" s="19"/>
      <c r="F13" s="19"/>
      <c r="G13" s="20" t="s">
        <v>124</v>
      </c>
      <c r="H13" s="20" t="s">
        <v>126</v>
      </c>
      <c r="I13" s="20" t="s">
        <v>124</v>
      </c>
      <c r="J13" s="20" t="s">
        <v>124</v>
      </c>
      <c r="K13" s="20" t="s">
        <v>124</v>
      </c>
      <c r="L13" s="20" t="s">
        <v>124</v>
      </c>
      <c r="M13" s="20" t="s">
        <v>124</v>
      </c>
      <c r="N13" s="20" t="s">
        <v>124</v>
      </c>
      <c r="O13" s="20" t="s">
        <v>124</v>
      </c>
      <c r="P13" s="20" t="s">
        <v>124</v>
      </c>
      <c r="Q13" s="20" t="s">
        <v>124</v>
      </c>
      <c r="R13" s="20" t="s">
        <v>124</v>
      </c>
      <c r="S13" s="20" t="s">
        <v>124</v>
      </c>
      <c r="T13" s="20" t="s">
        <v>124</v>
      </c>
      <c r="U13" s="20" t="s">
        <v>124</v>
      </c>
      <c r="V13" s="20" t="s">
        <v>124</v>
      </c>
      <c r="W13" s="20" t="s">
        <v>124</v>
      </c>
      <c r="X13" s="20" t="s">
        <v>124</v>
      </c>
      <c r="Y13" s="20" t="s">
        <v>124</v>
      </c>
      <c r="Z13" s="20" t="s">
        <v>124</v>
      </c>
      <c r="AA13" s="20" t="s">
        <v>124</v>
      </c>
      <c r="AB13" s="20"/>
      <c r="AC13" s="20"/>
      <c r="AD13" s="20"/>
      <c r="AE13" s="20"/>
      <c r="AF13" s="20"/>
      <c r="AG13" s="20"/>
      <c r="AH13" s="20"/>
      <c r="AI13" s="5">
        <f t="shared" si="1"/>
        <v>1</v>
      </c>
    </row>
    <row r="14" spans="1:35" ht="18" x14ac:dyDescent="0.2">
      <c r="A14" s="18" t="s">
        <v>15</v>
      </c>
      <c r="B14" s="19">
        <v>1</v>
      </c>
      <c r="C14" s="22" t="s">
        <v>150</v>
      </c>
      <c r="D14" s="19">
        <f t="shared" si="0"/>
        <v>1</v>
      </c>
      <c r="E14" s="19"/>
      <c r="F14" s="19"/>
      <c r="G14" s="20" t="s">
        <v>124</v>
      </c>
      <c r="H14" s="20" t="s">
        <v>126</v>
      </c>
      <c r="I14" s="20" t="s">
        <v>124</v>
      </c>
      <c r="J14" s="20" t="s">
        <v>124</v>
      </c>
      <c r="K14" s="20" t="s">
        <v>124</v>
      </c>
      <c r="L14" s="20" t="s">
        <v>124</v>
      </c>
      <c r="M14" s="20" t="s">
        <v>124</v>
      </c>
      <c r="N14" s="20" t="s">
        <v>124</v>
      </c>
      <c r="O14" s="20" t="s">
        <v>124</v>
      </c>
      <c r="P14" s="20" t="s">
        <v>124</v>
      </c>
      <c r="Q14" s="20" t="s">
        <v>124</v>
      </c>
      <c r="R14" s="20" t="s">
        <v>124</v>
      </c>
      <c r="S14" s="20" t="s">
        <v>124</v>
      </c>
      <c r="T14" s="20" t="s">
        <v>124</v>
      </c>
      <c r="U14" s="20" t="s">
        <v>124</v>
      </c>
      <c r="V14" s="20" t="s">
        <v>124</v>
      </c>
      <c r="W14" s="20" t="s">
        <v>124</v>
      </c>
      <c r="X14" s="20" t="s">
        <v>124</v>
      </c>
      <c r="Y14" s="20" t="s">
        <v>124</v>
      </c>
      <c r="Z14" s="20" t="s">
        <v>124</v>
      </c>
      <c r="AA14" s="20" t="s">
        <v>124</v>
      </c>
      <c r="AB14" s="20"/>
      <c r="AC14" s="20"/>
      <c r="AD14" s="20"/>
      <c r="AE14" s="20"/>
      <c r="AF14" s="20"/>
      <c r="AG14" s="20"/>
      <c r="AH14" s="20"/>
      <c r="AI14" s="5">
        <f t="shared" si="1"/>
        <v>1</v>
      </c>
    </row>
    <row r="15" spans="1:35" ht="18" x14ac:dyDescent="0.2">
      <c r="A15" s="18" t="s">
        <v>73</v>
      </c>
      <c r="B15" s="19">
        <v>1</v>
      </c>
      <c r="C15" s="22" t="s">
        <v>150</v>
      </c>
      <c r="D15" s="19">
        <f t="shared" si="0"/>
        <v>1</v>
      </c>
      <c r="E15" s="19"/>
      <c r="F15" s="19"/>
      <c r="G15" s="20" t="s">
        <v>124</v>
      </c>
      <c r="H15" s="20" t="s">
        <v>126</v>
      </c>
      <c r="I15" s="20" t="s">
        <v>124</v>
      </c>
      <c r="J15" s="20" t="s">
        <v>124</v>
      </c>
      <c r="K15" s="20" t="s">
        <v>124</v>
      </c>
      <c r="L15" s="20" t="s">
        <v>124</v>
      </c>
      <c r="M15" s="20" t="s">
        <v>124</v>
      </c>
      <c r="N15" s="20" t="s">
        <v>124</v>
      </c>
      <c r="O15" s="20" t="s">
        <v>124</v>
      </c>
      <c r="P15" s="20" t="s">
        <v>124</v>
      </c>
      <c r="Q15" s="20" t="s">
        <v>124</v>
      </c>
      <c r="R15" s="20" t="s">
        <v>124</v>
      </c>
      <c r="S15" s="20" t="s">
        <v>124</v>
      </c>
      <c r="T15" s="20" t="s">
        <v>124</v>
      </c>
      <c r="U15" s="20" t="s">
        <v>124</v>
      </c>
      <c r="V15" s="20" t="s">
        <v>124</v>
      </c>
      <c r="W15" s="20" t="s">
        <v>124</v>
      </c>
      <c r="X15" s="20" t="s">
        <v>124</v>
      </c>
      <c r="Y15" s="20" t="s">
        <v>124</v>
      </c>
      <c r="Z15" s="20" t="s">
        <v>124</v>
      </c>
      <c r="AA15" s="20" t="s">
        <v>124</v>
      </c>
      <c r="AB15" s="20"/>
      <c r="AC15" s="20"/>
      <c r="AD15" s="20"/>
      <c r="AE15" s="20"/>
      <c r="AF15" s="20"/>
      <c r="AG15" s="20"/>
      <c r="AH15" s="20"/>
      <c r="AI15" s="5">
        <f t="shared" si="1"/>
        <v>1</v>
      </c>
    </row>
    <row r="16" spans="1:35" ht="16" x14ac:dyDescent="0.2">
      <c r="A16" s="21" t="s">
        <v>17</v>
      </c>
      <c r="B16" s="22">
        <v>1</v>
      </c>
      <c r="C16" s="22">
        <v>1</v>
      </c>
      <c r="D16" s="19">
        <f t="shared" si="0"/>
        <v>0</v>
      </c>
      <c r="E16" s="19"/>
      <c r="F16" s="19"/>
      <c r="G16" s="23" t="s">
        <v>124</v>
      </c>
      <c r="H16" s="23" t="s">
        <v>124</v>
      </c>
      <c r="I16" s="23" t="s">
        <v>124</v>
      </c>
      <c r="J16" s="23" t="s">
        <v>124</v>
      </c>
      <c r="K16" s="23" t="s">
        <v>124</v>
      </c>
      <c r="L16" s="23" t="s">
        <v>124</v>
      </c>
      <c r="M16" s="23" t="s">
        <v>124</v>
      </c>
      <c r="N16" s="23" t="s">
        <v>124</v>
      </c>
      <c r="O16" s="23" t="s">
        <v>124</v>
      </c>
      <c r="P16" s="23" t="s">
        <v>124</v>
      </c>
      <c r="Q16" s="23" t="s">
        <v>124</v>
      </c>
      <c r="R16" s="23" t="s">
        <v>124</v>
      </c>
      <c r="S16" s="23" t="s">
        <v>124</v>
      </c>
      <c r="T16" s="23" t="s">
        <v>124</v>
      </c>
      <c r="U16" s="23" t="s">
        <v>124</v>
      </c>
      <c r="V16" s="23" t="s">
        <v>124</v>
      </c>
      <c r="W16" s="23" t="s">
        <v>124</v>
      </c>
      <c r="X16" s="23" t="s">
        <v>124</v>
      </c>
      <c r="Y16" s="23" t="s">
        <v>124</v>
      </c>
      <c r="Z16" s="23" t="s">
        <v>124</v>
      </c>
      <c r="AA16" s="23" t="s">
        <v>124</v>
      </c>
      <c r="AI16" s="5">
        <f t="shared" si="1"/>
        <v>0</v>
      </c>
    </row>
    <row r="17" spans="1:35" ht="18" x14ac:dyDescent="0.2">
      <c r="A17" s="21" t="s">
        <v>142</v>
      </c>
      <c r="B17" s="22">
        <v>1</v>
      </c>
      <c r="C17" s="22" t="s">
        <v>151</v>
      </c>
      <c r="D17" s="19">
        <f t="shared" si="0"/>
        <v>2</v>
      </c>
      <c r="E17" s="19"/>
      <c r="F17" s="19"/>
      <c r="G17" s="20" t="s">
        <v>124</v>
      </c>
      <c r="H17" s="23" t="s">
        <v>126</v>
      </c>
      <c r="I17" s="23" t="s">
        <v>124</v>
      </c>
      <c r="J17" s="23" t="s">
        <v>124</v>
      </c>
      <c r="K17" s="23" t="s">
        <v>124</v>
      </c>
      <c r="L17" s="23" t="s">
        <v>124</v>
      </c>
      <c r="M17" s="23" t="s">
        <v>124</v>
      </c>
      <c r="N17" s="23" t="s">
        <v>124</v>
      </c>
      <c r="O17" s="23" t="s">
        <v>124</v>
      </c>
      <c r="P17" s="23" t="s">
        <v>126</v>
      </c>
      <c r="Q17" s="23" t="s">
        <v>124</v>
      </c>
      <c r="R17" s="23" t="s">
        <v>124</v>
      </c>
      <c r="S17" s="23" t="s">
        <v>124</v>
      </c>
      <c r="T17" s="23" t="s">
        <v>124</v>
      </c>
      <c r="U17" s="23" t="s">
        <v>124</v>
      </c>
      <c r="V17" s="23" t="s">
        <v>124</v>
      </c>
      <c r="W17" s="23" t="s">
        <v>124</v>
      </c>
      <c r="X17" s="23" t="s">
        <v>124</v>
      </c>
      <c r="Y17" s="23" t="s">
        <v>124</v>
      </c>
      <c r="Z17" s="23" t="s">
        <v>124</v>
      </c>
      <c r="AA17" s="23" t="s">
        <v>124</v>
      </c>
      <c r="AI17" s="5">
        <f t="shared" si="1"/>
        <v>2</v>
      </c>
    </row>
    <row r="18" spans="1:35" ht="16" x14ac:dyDescent="0.2">
      <c r="A18" s="21" t="s">
        <v>132</v>
      </c>
      <c r="B18" s="22">
        <v>1</v>
      </c>
      <c r="C18" s="19">
        <v>0</v>
      </c>
      <c r="D18" s="19">
        <f t="shared" si="0"/>
        <v>2</v>
      </c>
      <c r="E18" s="19"/>
      <c r="F18" s="19"/>
      <c r="G18" s="23" t="s">
        <v>124</v>
      </c>
      <c r="H18" s="23" t="s">
        <v>126</v>
      </c>
      <c r="I18" s="23" t="s">
        <v>124</v>
      </c>
      <c r="J18" s="23" t="s">
        <v>124</v>
      </c>
      <c r="K18" s="23" t="s">
        <v>124</v>
      </c>
      <c r="L18" s="23" t="s">
        <v>124</v>
      </c>
      <c r="M18" s="23" t="s">
        <v>124</v>
      </c>
      <c r="N18" s="23" t="s">
        <v>124</v>
      </c>
      <c r="O18" s="23" t="s">
        <v>124</v>
      </c>
      <c r="P18" s="23" t="s">
        <v>126</v>
      </c>
      <c r="Q18" s="23" t="s">
        <v>124</v>
      </c>
      <c r="R18" s="23" t="s">
        <v>124</v>
      </c>
      <c r="S18" s="23" t="s">
        <v>124</v>
      </c>
      <c r="T18" s="23" t="s">
        <v>124</v>
      </c>
      <c r="U18" s="23" t="s">
        <v>124</v>
      </c>
      <c r="V18" s="23" t="s">
        <v>124</v>
      </c>
      <c r="W18" s="23" t="s">
        <v>124</v>
      </c>
      <c r="X18" s="23" t="s">
        <v>124</v>
      </c>
      <c r="Y18" s="23" t="s">
        <v>124</v>
      </c>
      <c r="Z18" s="23" t="s">
        <v>124</v>
      </c>
      <c r="AA18" s="23" t="s">
        <v>124</v>
      </c>
      <c r="AI18" s="5">
        <f t="shared" si="1"/>
        <v>2</v>
      </c>
    </row>
    <row r="19" spans="1:35" ht="18" x14ac:dyDescent="0.2">
      <c r="A19" s="21" t="s">
        <v>87</v>
      </c>
      <c r="B19" s="22">
        <v>1</v>
      </c>
      <c r="C19" s="22" t="s">
        <v>150</v>
      </c>
      <c r="D19" s="19">
        <f t="shared" si="0"/>
        <v>2</v>
      </c>
      <c r="E19" s="19"/>
      <c r="F19" s="19"/>
      <c r="G19" s="23" t="s">
        <v>124</v>
      </c>
      <c r="H19" s="23" t="s">
        <v>126</v>
      </c>
      <c r="I19" s="23" t="s">
        <v>124</v>
      </c>
      <c r="J19" s="23" t="s">
        <v>124</v>
      </c>
      <c r="K19" s="23" t="s">
        <v>124</v>
      </c>
      <c r="L19" s="23" t="s">
        <v>124</v>
      </c>
      <c r="M19" s="23" t="s">
        <v>124</v>
      </c>
      <c r="N19" s="23" t="s">
        <v>124</v>
      </c>
      <c r="O19" s="23" t="s">
        <v>124</v>
      </c>
      <c r="P19" s="23" t="s">
        <v>126</v>
      </c>
      <c r="Q19" s="23" t="s">
        <v>124</v>
      </c>
      <c r="R19" s="23" t="s">
        <v>124</v>
      </c>
      <c r="S19" s="23" t="s">
        <v>124</v>
      </c>
      <c r="T19" s="23" t="s">
        <v>124</v>
      </c>
      <c r="U19" s="23" t="s">
        <v>124</v>
      </c>
      <c r="V19" s="23" t="s">
        <v>124</v>
      </c>
      <c r="W19" s="23" t="s">
        <v>124</v>
      </c>
      <c r="X19" s="23" t="s">
        <v>124</v>
      </c>
      <c r="Y19" s="23" t="s">
        <v>124</v>
      </c>
      <c r="Z19" s="23" t="s">
        <v>124</v>
      </c>
      <c r="AA19" s="23" t="s">
        <v>124</v>
      </c>
      <c r="AI19" s="5">
        <f t="shared" si="1"/>
        <v>2</v>
      </c>
    </row>
    <row r="20" spans="1:35" ht="18" x14ac:dyDescent="0.2">
      <c r="A20" s="21" t="s">
        <v>143</v>
      </c>
      <c r="B20" s="22">
        <v>1</v>
      </c>
      <c r="C20" s="22" t="s">
        <v>152</v>
      </c>
      <c r="D20" s="19">
        <f t="shared" si="0"/>
        <v>1</v>
      </c>
      <c r="E20" s="19"/>
      <c r="F20" s="19"/>
      <c r="G20" s="20" t="s">
        <v>124</v>
      </c>
      <c r="H20" s="23" t="s">
        <v>126</v>
      </c>
      <c r="I20" s="23" t="s">
        <v>124</v>
      </c>
      <c r="J20" s="23" t="s">
        <v>124</v>
      </c>
      <c r="K20" s="23" t="s">
        <v>124</v>
      </c>
      <c r="L20" s="23" t="s">
        <v>124</v>
      </c>
      <c r="M20" s="23" t="s">
        <v>124</v>
      </c>
      <c r="N20" s="23" t="s">
        <v>124</v>
      </c>
      <c r="O20" s="23" t="s">
        <v>124</v>
      </c>
      <c r="P20" s="23" t="s">
        <v>124</v>
      </c>
      <c r="Q20" s="23" t="s">
        <v>124</v>
      </c>
      <c r="R20" s="23" t="s">
        <v>124</v>
      </c>
      <c r="S20" s="23" t="s">
        <v>124</v>
      </c>
      <c r="T20" s="23" t="s">
        <v>124</v>
      </c>
      <c r="U20" s="23" t="s">
        <v>124</v>
      </c>
      <c r="V20" s="23" t="s">
        <v>124</v>
      </c>
      <c r="W20" s="23" t="s">
        <v>124</v>
      </c>
      <c r="X20" s="23" t="s">
        <v>124</v>
      </c>
      <c r="Y20" s="23" t="s">
        <v>124</v>
      </c>
      <c r="Z20" s="23" t="s">
        <v>124</v>
      </c>
      <c r="AA20" s="23" t="s">
        <v>124</v>
      </c>
      <c r="AI20" s="5">
        <f t="shared" si="1"/>
        <v>1</v>
      </c>
    </row>
    <row r="21" spans="1:35" ht="16" x14ac:dyDescent="0.2">
      <c r="A21" s="18" t="s">
        <v>140</v>
      </c>
      <c r="B21" s="19">
        <v>1</v>
      </c>
      <c r="C21" s="22">
        <v>1</v>
      </c>
      <c r="D21" s="19">
        <f t="shared" si="0"/>
        <v>1</v>
      </c>
      <c r="E21" s="19"/>
      <c r="F21" s="19"/>
      <c r="G21" s="20" t="s">
        <v>124</v>
      </c>
      <c r="H21" s="20" t="s">
        <v>126</v>
      </c>
      <c r="I21" s="20" t="s">
        <v>124</v>
      </c>
      <c r="J21" s="20" t="s">
        <v>124</v>
      </c>
      <c r="K21" s="20" t="s">
        <v>124</v>
      </c>
      <c r="L21" s="20" t="s">
        <v>124</v>
      </c>
      <c r="M21" s="20" t="s">
        <v>124</v>
      </c>
      <c r="N21" s="20" t="s">
        <v>124</v>
      </c>
      <c r="O21" s="20" t="s">
        <v>124</v>
      </c>
      <c r="P21" s="20" t="s">
        <v>124</v>
      </c>
      <c r="Q21" s="20" t="s">
        <v>124</v>
      </c>
      <c r="R21" s="20" t="s">
        <v>124</v>
      </c>
      <c r="S21" s="20" t="s">
        <v>124</v>
      </c>
      <c r="T21" s="20" t="s">
        <v>124</v>
      </c>
      <c r="U21" s="20" t="s">
        <v>124</v>
      </c>
      <c r="V21" s="20" t="s">
        <v>124</v>
      </c>
      <c r="W21" s="20" t="s">
        <v>124</v>
      </c>
      <c r="X21" s="20" t="s">
        <v>124</v>
      </c>
      <c r="Y21" s="20" t="s">
        <v>124</v>
      </c>
      <c r="Z21" s="20" t="s">
        <v>124</v>
      </c>
      <c r="AA21" s="20" t="s">
        <v>124</v>
      </c>
      <c r="AB21" s="20"/>
      <c r="AC21" s="20"/>
      <c r="AD21" s="20"/>
      <c r="AE21" s="20"/>
      <c r="AF21" s="20"/>
      <c r="AG21" s="20"/>
      <c r="AH21" s="20"/>
      <c r="AI21" s="5">
        <f t="shared" si="1"/>
        <v>1</v>
      </c>
    </row>
    <row r="22" spans="1:35" ht="18" x14ac:dyDescent="0.2">
      <c r="A22" s="18" t="s">
        <v>117</v>
      </c>
      <c r="B22" s="19">
        <v>0</v>
      </c>
      <c r="C22" s="22" t="s">
        <v>150</v>
      </c>
      <c r="D22" s="19">
        <f t="shared" si="0"/>
        <v>0</v>
      </c>
      <c r="E22" s="19"/>
      <c r="F22" s="19"/>
      <c r="G22" s="20" t="s">
        <v>124</v>
      </c>
      <c r="H22" s="20" t="s">
        <v>124</v>
      </c>
      <c r="I22" s="20" t="s">
        <v>124</v>
      </c>
      <c r="J22" s="20" t="s">
        <v>124</v>
      </c>
      <c r="K22" s="20" t="s">
        <v>124</v>
      </c>
      <c r="L22" s="20" t="s">
        <v>124</v>
      </c>
      <c r="M22" s="20" t="s">
        <v>124</v>
      </c>
      <c r="N22" s="20" t="s">
        <v>124</v>
      </c>
      <c r="O22" s="20" t="s">
        <v>124</v>
      </c>
      <c r="P22" s="20" t="s">
        <v>124</v>
      </c>
      <c r="Q22" s="20" t="s">
        <v>124</v>
      </c>
      <c r="R22" s="20" t="s">
        <v>124</v>
      </c>
      <c r="S22" s="20" t="s">
        <v>124</v>
      </c>
      <c r="T22" s="20" t="s">
        <v>124</v>
      </c>
      <c r="U22" s="20" t="s">
        <v>124</v>
      </c>
      <c r="V22" s="20" t="s">
        <v>124</v>
      </c>
      <c r="W22" s="20" t="s">
        <v>124</v>
      </c>
      <c r="X22" s="20" t="s">
        <v>124</v>
      </c>
      <c r="Y22" s="20" t="s">
        <v>124</v>
      </c>
      <c r="Z22" s="20" t="s">
        <v>124</v>
      </c>
      <c r="AA22" s="20" t="s">
        <v>124</v>
      </c>
      <c r="AB22" s="20"/>
      <c r="AC22" s="20"/>
      <c r="AD22" s="20"/>
      <c r="AE22" s="20"/>
      <c r="AF22" s="20"/>
      <c r="AG22" s="20"/>
      <c r="AH22" s="20"/>
      <c r="AI22" s="5">
        <f t="shared" si="1"/>
        <v>0</v>
      </c>
    </row>
    <row r="23" spans="1:35" ht="16" x14ac:dyDescent="0.2">
      <c r="A23" s="18" t="s">
        <v>133</v>
      </c>
      <c r="B23" s="19">
        <v>1</v>
      </c>
      <c r="C23" s="19">
        <v>0</v>
      </c>
      <c r="D23" s="19">
        <f t="shared" si="0"/>
        <v>2</v>
      </c>
      <c r="E23" s="19"/>
      <c r="F23" s="19"/>
      <c r="G23" s="20" t="s">
        <v>124</v>
      </c>
      <c r="H23" s="20" t="s">
        <v>126</v>
      </c>
      <c r="I23" s="20" t="s">
        <v>124</v>
      </c>
      <c r="J23" s="20" t="s">
        <v>124</v>
      </c>
      <c r="K23" s="20" t="s">
        <v>124</v>
      </c>
      <c r="L23" s="20" t="s">
        <v>124</v>
      </c>
      <c r="M23" s="20" t="s">
        <v>124</v>
      </c>
      <c r="N23" s="20" t="s">
        <v>124</v>
      </c>
      <c r="O23" s="20" t="s">
        <v>124</v>
      </c>
      <c r="P23" s="20" t="s">
        <v>124</v>
      </c>
      <c r="Q23" s="20" t="s">
        <v>124</v>
      </c>
      <c r="R23" s="20" t="s">
        <v>126</v>
      </c>
      <c r="S23" s="20" t="s">
        <v>124</v>
      </c>
      <c r="T23" s="20" t="s">
        <v>124</v>
      </c>
      <c r="U23" s="20" t="s">
        <v>124</v>
      </c>
      <c r="V23" s="20" t="s">
        <v>124</v>
      </c>
      <c r="W23" s="20" t="s">
        <v>124</v>
      </c>
      <c r="X23" s="20" t="s">
        <v>124</v>
      </c>
      <c r="Y23" s="20" t="s">
        <v>124</v>
      </c>
      <c r="Z23" s="20" t="s">
        <v>124</v>
      </c>
      <c r="AA23" s="20" t="s">
        <v>124</v>
      </c>
      <c r="AB23" s="20"/>
      <c r="AC23" s="20"/>
      <c r="AD23" s="20"/>
      <c r="AE23" s="20"/>
      <c r="AF23" s="20"/>
      <c r="AG23" s="20"/>
      <c r="AH23" s="20"/>
      <c r="AI23" s="5">
        <f t="shared" si="1"/>
        <v>2</v>
      </c>
    </row>
    <row r="24" spans="1:35" ht="18" x14ac:dyDescent="0.2">
      <c r="A24" s="21" t="s">
        <v>144</v>
      </c>
      <c r="B24" s="22">
        <v>1</v>
      </c>
      <c r="C24" s="22" t="s">
        <v>153</v>
      </c>
      <c r="D24" s="19">
        <f t="shared" si="0"/>
        <v>1</v>
      </c>
      <c r="E24" s="19"/>
      <c r="F24" s="19"/>
      <c r="G24" s="20" t="s">
        <v>124</v>
      </c>
      <c r="H24" s="23" t="s">
        <v>126</v>
      </c>
      <c r="I24" s="23" t="s">
        <v>124</v>
      </c>
      <c r="J24" s="23" t="s">
        <v>124</v>
      </c>
      <c r="K24" s="23" t="s">
        <v>124</v>
      </c>
      <c r="L24" s="23" t="s">
        <v>124</v>
      </c>
      <c r="M24" s="23" t="s">
        <v>124</v>
      </c>
      <c r="N24" s="23" t="s">
        <v>124</v>
      </c>
      <c r="O24" s="23" t="s">
        <v>124</v>
      </c>
      <c r="P24" s="23" t="s">
        <v>124</v>
      </c>
      <c r="Q24" s="23" t="s">
        <v>124</v>
      </c>
      <c r="R24" s="23" t="s">
        <v>124</v>
      </c>
      <c r="S24" s="23" t="s">
        <v>124</v>
      </c>
      <c r="T24" s="23" t="s">
        <v>124</v>
      </c>
      <c r="U24" s="23" t="s">
        <v>124</v>
      </c>
      <c r="V24" s="23" t="s">
        <v>124</v>
      </c>
      <c r="W24" s="23" t="s">
        <v>124</v>
      </c>
      <c r="X24" s="23" t="s">
        <v>124</v>
      </c>
      <c r="Y24" s="23" t="s">
        <v>124</v>
      </c>
      <c r="Z24" s="23" t="s">
        <v>124</v>
      </c>
      <c r="AA24" s="23" t="s">
        <v>124</v>
      </c>
      <c r="AI24" s="5">
        <v>1</v>
      </c>
    </row>
    <row r="25" spans="1:35" ht="18" x14ac:dyDescent="0.2">
      <c r="A25" s="24" t="s">
        <v>145</v>
      </c>
      <c r="B25" s="25">
        <v>1</v>
      </c>
      <c r="C25" s="26" t="s">
        <v>153</v>
      </c>
      <c r="D25" s="25">
        <f t="shared" si="0"/>
        <v>1</v>
      </c>
      <c r="E25" s="25"/>
      <c r="F25" s="25"/>
      <c r="G25" s="27" t="s">
        <v>124</v>
      </c>
      <c r="H25" s="27" t="s">
        <v>126</v>
      </c>
      <c r="I25" s="27" t="s">
        <v>124</v>
      </c>
      <c r="J25" s="27" t="s">
        <v>124</v>
      </c>
      <c r="K25" s="27" t="s">
        <v>124</v>
      </c>
      <c r="L25" s="27" t="s">
        <v>124</v>
      </c>
      <c r="M25" s="27" t="s">
        <v>124</v>
      </c>
      <c r="N25" s="27" t="s">
        <v>124</v>
      </c>
      <c r="O25" s="27" t="s">
        <v>124</v>
      </c>
      <c r="P25" s="27" t="s">
        <v>124</v>
      </c>
      <c r="Q25" s="27" t="s">
        <v>124</v>
      </c>
      <c r="R25" s="27" t="s">
        <v>124</v>
      </c>
      <c r="S25" s="27" t="s">
        <v>124</v>
      </c>
      <c r="T25" s="27" t="s">
        <v>124</v>
      </c>
      <c r="U25" s="27" t="s">
        <v>124</v>
      </c>
      <c r="V25" s="27" t="s">
        <v>124</v>
      </c>
      <c r="W25" s="27" t="s">
        <v>124</v>
      </c>
      <c r="X25" s="27" t="s">
        <v>124</v>
      </c>
      <c r="Y25" s="27" t="s">
        <v>124</v>
      </c>
      <c r="Z25" s="27" t="s">
        <v>124</v>
      </c>
      <c r="AA25" s="27" t="s">
        <v>124</v>
      </c>
      <c r="AB25" s="27"/>
      <c r="AC25" s="27"/>
      <c r="AD25" s="27"/>
      <c r="AE25" s="27"/>
      <c r="AF25" s="27"/>
      <c r="AG25" s="27"/>
      <c r="AH25" s="27"/>
      <c r="AI25" s="3">
        <f>COUNTIF(G25:AA25,"A")+COUNTIF(G25:AA25,"C")+COUNTIF(G25:AA25,"G")+COUNTIF(G25:AA25,"T")</f>
        <v>1</v>
      </c>
    </row>
    <row r="26" spans="1:35" ht="16" x14ac:dyDescent="0.2">
      <c r="A26" s="20"/>
      <c r="B26" s="20"/>
      <c r="C26" s="20"/>
      <c r="D26" s="20"/>
      <c r="E26" s="20"/>
      <c r="F26" s="20"/>
      <c r="G26" s="20"/>
      <c r="H26" s="20"/>
      <c r="I26" s="20"/>
      <c r="J26" s="20"/>
      <c r="K26" s="20"/>
      <c r="L26" s="20"/>
      <c r="M26" s="20"/>
      <c r="N26" s="20"/>
      <c r="O26" s="20"/>
      <c r="P26" s="20"/>
      <c r="Q26" s="20"/>
      <c r="R26" s="20"/>
      <c r="S26" s="20"/>
      <c r="T26" s="20"/>
      <c r="U26" s="20"/>
      <c r="V26" s="20"/>
    </row>
    <row r="27" spans="1:35" ht="16" x14ac:dyDescent="0.2">
      <c r="A27" s="14" t="s">
        <v>159</v>
      </c>
      <c r="B27" s="16"/>
      <c r="C27" s="16"/>
      <c r="D27" s="16"/>
      <c r="E27" s="16" t="s">
        <v>135</v>
      </c>
      <c r="F27" s="16" t="s">
        <v>166</v>
      </c>
      <c r="G27" s="16" t="s">
        <v>136</v>
      </c>
      <c r="H27" s="16" t="s">
        <v>137</v>
      </c>
      <c r="I27" s="16" t="s">
        <v>137</v>
      </c>
      <c r="J27" s="16" t="s">
        <v>137</v>
      </c>
      <c r="K27" s="16" t="s">
        <v>136</v>
      </c>
      <c r="L27" s="16" t="s">
        <v>138</v>
      </c>
      <c r="M27" s="16" t="s">
        <v>139</v>
      </c>
      <c r="N27" s="16" t="s">
        <v>139</v>
      </c>
      <c r="O27" s="16" t="s">
        <v>139</v>
      </c>
      <c r="P27" s="16" t="s">
        <v>137</v>
      </c>
      <c r="Q27" s="16" t="s">
        <v>138</v>
      </c>
      <c r="R27" s="16" t="s">
        <v>138</v>
      </c>
      <c r="S27" s="16" t="s">
        <v>137</v>
      </c>
      <c r="T27" s="16" t="s">
        <v>139</v>
      </c>
      <c r="U27" s="16" t="s">
        <v>137</v>
      </c>
      <c r="V27" s="16" t="s">
        <v>138</v>
      </c>
      <c r="W27" s="16" t="s">
        <v>137</v>
      </c>
      <c r="X27" s="16" t="s">
        <v>136</v>
      </c>
      <c r="Y27" s="16" t="s">
        <v>136</v>
      </c>
      <c r="Z27" s="16" t="s">
        <v>136</v>
      </c>
      <c r="AA27" s="16" t="s">
        <v>136</v>
      </c>
      <c r="AB27" s="16" t="s">
        <v>137</v>
      </c>
      <c r="AC27" s="16" t="s">
        <v>136</v>
      </c>
      <c r="AD27" s="16" t="s">
        <v>138</v>
      </c>
      <c r="AE27" s="16" t="s">
        <v>137</v>
      </c>
      <c r="AF27" s="16" t="s">
        <v>138</v>
      </c>
      <c r="AG27" s="16" t="s">
        <v>139</v>
      </c>
      <c r="AH27" s="16" t="s">
        <v>146</v>
      </c>
      <c r="AI27" s="16" t="s">
        <v>148</v>
      </c>
    </row>
    <row r="28" spans="1:35" ht="16" x14ac:dyDescent="0.2">
      <c r="A28" s="18" t="s">
        <v>33</v>
      </c>
      <c r="B28" s="18"/>
      <c r="C28" s="18"/>
      <c r="D28" s="18"/>
      <c r="E28" s="18"/>
      <c r="F28" s="18"/>
      <c r="G28" s="20" t="s">
        <v>124</v>
      </c>
      <c r="H28" s="20" t="s">
        <v>124</v>
      </c>
      <c r="I28" s="20" t="s">
        <v>124</v>
      </c>
      <c r="J28" s="20" t="s">
        <v>124</v>
      </c>
      <c r="K28" s="20" t="s">
        <v>124</v>
      </c>
      <c r="L28" s="20" t="s">
        <v>124</v>
      </c>
      <c r="M28" s="20" t="s">
        <v>124</v>
      </c>
      <c r="N28" s="20" t="s">
        <v>124</v>
      </c>
      <c r="O28" s="20" t="s">
        <v>124</v>
      </c>
      <c r="P28" s="20" t="s">
        <v>124</v>
      </c>
      <c r="Q28" s="20" t="s">
        <v>124</v>
      </c>
      <c r="R28" s="20" t="s">
        <v>124</v>
      </c>
      <c r="S28" s="20" t="s">
        <v>124</v>
      </c>
      <c r="T28" s="20" t="s">
        <v>124</v>
      </c>
      <c r="U28" s="20" t="s">
        <v>124</v>
      </c>
      <c r="V28" s="20" t="s">
        <v>124</v>
      </c>
      <c r="W28" s="20" t="s">
        <v>124</v>
      </c>
      <c r="X28" s="20" t="s">
        <v>124</v>
      </c>
      <c r="Y28" s="20" t="s">
        <v>124</v>
      </c>
      <c r="Z28" s="20" t="s">
        <v>124</v>
      </c>
      <c r="AA28" s="20" t="s">
        <v>124</v>
      </c>
      <c r="AB28" s="20" t="s">
        <v>124</v>
      </c>
      <c r="AC28" s="20" t="s">
        <v>124</v>
      </c>
      <c r="AD28" s="20" t="s">
        <v>124</v>
      </c>
      <c r="AE28" s="20" t="s">
        <v>124</v>
      </c>
      <c r="AF28" s="20" t="s">
        <v>124</v>
      </c>
      <c r="AG28" s="20" t="s">
        <v>124</v>
      </c>
      <c r="AH28" s="20"/>
      <c r="AI28" s="5">
        <f t="shared" ref="AI28:AI32" si="2">COUNTIF(G28:AG28,"A")+COUNTIF(G28:AG28,"C")+COUNTIF(G28:AG28,"G")+COUNTIF(G28:AG28,"T")</f>
        <v>0</v>
      </c>
    </row>
    <row r="29" spans="1:35" ht="16" x14ac:dyDescent="0.2">
      <c r="A29" s="21" t="s">
        <v>37</v>
      </c>
      <c r="B29" s="21"/>
      <c r="C29" s="21"/>
      <c r="D29" s="21"/>
      <c r="E29" s="21"/>
      <c r="F29" s="21"/>
      <c r="G29" s="23" t="s">
        <v>124</v>
      </c>
      <c r="H29" s="23" t="s">
        <v>124</v>
      </c>
      <c r="I29" s="23" t="s">
        <v>124</v>
      </c>
      <c r="J29" s="23" t="s">
        <v>124</v>
      </c>
      <c r="K29" s="23" t="s">
        <v>124</v>
      </c>
      <c r="L29" s="23" t="s">
        <v>124</v>
      </c>
      <c r="M29" s="23" t="s">
        <v>124</v>
      </c>
      <c r="N29" s="23" t="s">
        <v>124</v>
      </c>
      <c r="O29" s="23" t="s">
        <v>124</v>
      </c>
      <c r="P29" s="23" t="s">
        <v>124</v>
      </c>
      <c r="Q29" s="23" t="s">
        <v>124</v>
      </c>
      <c r="R29" s="23" t="s">
        <v>124</v>
      </c>
      <c r="S29" s="23" t="s">
        <v>124</v>
      </c>
      <c r="T29" s="23" t="s">
        <v>124</v>
      </c>
      <c r="U29" s="23" t="s">
        <v>124</v>
      </c>
      <c r="V29" s="23" t="s">
        <v>124</v>
      </c>
      <c r="W29" s="23" t="s">
        <v>124</v>
      </c>
      <c r="X29" s="23" t="s">
        <v>124</v>
      </c>
      <c r="Y29" s="23" t="s">
        <v>124</v>
      </c>
      <c r="Z29" s="23" t="s">
        <v>124</v>
      </c>
      <c r="AA29" s="23" t="s">
        <v>124</v>
      </c>
      <c r="AB29" s="23" t="s">
        <v>124</v>
      </c>
      <c r="AC29" s="23" t="s">
        <v>124</v>
      </c>
      <c r="AD29" s="23" t="s">
        <v>124</v>
      </c>
      <c r="AE29" s="23" t="s">
        <v>124</v>
      </c>
      <c r="AF29" s="23" t="s">
        <v>124</v>
      </c>
      <c r="AG29" s="23" t="s">
        <v>124</v>
      </c>
      <c r="AI29" s="5">
        <f t="shared" si="2"/>
        <v>0</v>
      </c>
    </row>
    <row r="30" spans="1:35" ht="16" x14ac:dyDescent="0.2">
      <c r="A30" s="18" t="s">
        <v>46</v>
      </c>
      <c r="B30" s="18"/>
      <c r="C30" s="18"/>
      <c r="D30" s="18"/>
      <c r="E30" s="18"/>
      <c r="F30" s="18"/>
      <c r="G30" s="20" t="s">
        <v>124</v>
      </c>
      <c r="H30" s="20" t="s">
        <v>124</v>
      </c>
      <c r="I30" s="20" t="s">
        <v>124</v>
      </c>
      <c r="J30" s="20" t="s">
        <v>124</v>
      </c>
      <c r="K30" s="20" t="s">
        <v>124</v>
      </c>
      <c r="L30" s="20" t="s">
        <v>124</v>
      </c>
      <c r="M30" s="20" t="s">
        <v>124</v>
      </c>
      <c r="N30" s="20" t="s">
        <v>124</v>
      </c>
      <c r="O30" s="20" t="s">
        <v>124</v>
      </c>
      <c r="P30" s="20" t="s">
        <v>124</v>
      </c>
      <c r="Q30" s="20" t="s">
        <v>124</v>
      </c>
      <c r="R30" s="20" t="s">
        <v>124</v>
      </c>
      <c r="S30" s="20" t="s">
        <v>124</v>
      </c>
      <c r="T30" s="20" t="s">
        <v>124</v>
      </c>
      <c r="U30" s="20" t="s">
        <v>124</v>
      </c>
      <c r="V30" s="20" t="s">
        <v>124</v>
      </c>
      <c r="W30" s="20" t="s">
        <v>124</v>
      </c>
      <c r="X30" s="20" t="s">
        <v>124</v>
      </c>
      <c r="Y30" s="20" t="s">
        <v>124</v>
      </c>
      <c r="Z30" s="20" t="s">
        <v>124</v>
      </c>
      <c r="AA30" s="20" t="s">
        <v>124</v>
      </c>
      <c r="AB30" s="20" t="s">
        <v>124</v>
      </c>
      <c r="AC30" s="20" t="s">
        <v>124</v>
      </c>
      <c r="AD30" s="20" t="s">
        <v>124</v>
      </c>
      <c r="AE30" s="20" t="s">
        <v>124</v>
      </c>
      <c r="AF30" s="20" t="s">
        <v>124</v>
      </c>
      <c r="AG30" s="20" t="s">
        <v>124</v>
      </c>
      <c r="AH30" s="20"/>
      <c r="AI30" s="5">
        <f t="shared" si="2"/>
        <v>0</v>
      </c>
    </row>
    <row r="31" spans="1:35" ht="16" x14ac:dyDescent="0.2">
      <c r="A31" s="21" t="s">
        <v>35</v>
      </c>
      <c r="B31" s="21"/>
      <c r="C31" s="21"/>
      <c r="D31" s="21"/>
      <c r="E31" s="21"/>
      <c r="F31" s="21"/>
      <c r="G31" s="23" t="s">
        <v>124</v>
      </c>
      <c r="H31" s="23" t="s">
        <v>124</v>
      </c>
      <c r="I31" s="23" t="s">
        <v>124</v>
      </c>
      <c r="J31" s="23" t="s">
        <v>124</v>
      </c>
      <c r="K31" s="23" t="s">
        <v>124</v>
      </c>
      <c r="L31" s="23" t="s">
        <v>124</v>
      </c>
      <c r="M31" s="23" t="s">
        <v>124</v>
      </c>
      <c r="N31" s="23" t="s">
        <v>124</v>
      </c>
      <c r="O31" s="23" t="s">
        <v>124</v>
      </c>
      <c r="P31" s="23" t="s">
        <v>124</v>
      </c>
      <c r="Q31" s="23" t="s">
        <v>124</v>
      </c>
      <c r="R31" s="23" t="s">
        <v>124</v>
      </c>
      <c r="S31" s="23" t="s">
        <v>124</v>
      </c>
      <c r="T31" s="23" t="s">
        <v>124</v>
      </c>
      <c r="U31" s="23" t="s">
        <v>124</v>
      </c>
      <c r="V31" s="23" t="s">
        <v>124</v>
      </c>
      <c r="W31" s="23" t="s">
        <v>124</v>
      </c>
      <c r="X31" s="23" t="s">
        <v>124</v>
      </c>
      <c r="Y31" s="23" t="s">
        <v>124</v>
      </c>
      <c r="Z31" s="23" t="s">
        <v>124</v>
      </c>
      <c r="AA31" s="23" t="s">
        <v>124</v>
      </c>
      <c r="AB31" s="23" t="s">
        <v>124</v>
      </c>
      <c r="AC31" s="23" t="s">
        <v>124</v>
      </c>
      <c r="AD31" s="23" t="s">
        <v>124</v>
      </c>
      <c r="AE31" s="23" t="s">
        <v>124</v>
      </c>
      <c r="AF31" s="23" t="s">
        <v>124</v>
      </c>
      <c r="AG31" s="23" t="s">
        <v>124</v>
      </c>
      <c r="AI31" s="5">
        <f t="shared" si="2"/>
        <v>0</v>
      </c>
    </row>
    <row r="32" spans="1:35" ht="16" x14ac:dyDescent="0.2">
      <c r="A32" s="18" t="s">
        <v>128</v>
      </c>
      <c r="B32" s="18"/>
      <c r="C32" s="18"/>
      <c r="D32" s="18"/>
      <c r="E32" s="18"/>
      <c r="F32" s="18"/>
      <c r="G32" s="20" t="s">
        <v>124</v>
      </c>
      <c r="H32" s="20" t="s">
        <v>124</v>
      </c>
      <c r="I32" s="20" t="s">
        <v>124</v>
      </c>
      <c r="J32" s="20" t="s">
        <v>124</v>
      </c>
      <c r="K32" s="20" t="s">
        <v>124</v>
      </c>
      <c r="L32" s="20" t="s">
        <v>124</v>
      </c>
      <c r="M32" s="20" t="s">
        <v>124</v>
      </c>
      <c r="N32" s="20" t="s">
        <v>124</v>
      </c>
      <c r="O32" s="20" t="s">
        <v>124</v>
      </c>
      <c r="P32" s="20" t="s">
        <v>124</v>
      </c>
      <c r="Q32" s="20" t="s">
        <v>124</v>
      </c>
      <c r="R32" s="20" t="s">
        <v>124</v>
      </c>
      <c r="S32" s="20" t="s">
        <v>124</v>
      </c>
      <c r="T32" s="20" t="s">
        <v>124</v>
      </c>
      <c r="U32" s="20" t="s">
        <v>124</v>
      </c>
      <c r="V32" s="20" t="s">
        <v>124</v>
      </c>
      <c r="W32" s="20" t="s">
        <v>124</v>
      </c>
      <c r="X32" s="20" t="s">
        <v>124</v>
      </c>
      <c r="Y32" s="20" t="s">
        <v>124</v>
      </c>
      <c r="Z32" s="20" t="s">
        <v>124</v>
      </c>
      <c r="AA32" s="20" t="s">
        <v>124</v>
      </c>
      <c r="AB32" s="20" t="s">
        <v>124</v>
      </c>
      <c r="AC32" s="20" t="s">
        <v>124</v>
      </c>
      <c r="AD32" s="20" t="s">
        <v>124</v>
      </c>
      <c r="AE32" s="20" t="s">
        <v>124</v>
      </c>
      <c r="AF32" s="20" t="s">
        <v>124</v>
      </c>
      <c r="AG32" s="20" t="s">
        <v>124</v>
      </c>
      <c r="AH32" s="20"/>
      <c r="AI32" s="5">
        <f t="shared" si="2"/>
        <v>0</v>
      </c>
    </row>
    <row r="33" spans="1:35" ht="16" x14ac:dyDescent="0.2">
      <c r="A33" s="18" t="s">
        <v>129</v>
      </c>
      <c r="B33" s="18"/>
      <c r="C33" s="18"/>
      <c r="D33" s="18"/>
      <c r="E33" s="18"/>
      <c r="F33" s="18"/>
      <c r="G33" s="20" t="s">
        <v>124</v>
      </c>
      <c r="H33" s="20" t="s">
        <v>124</v>
      </c>
      <c r="I33" s="20" t="s">
        <v>124</v>
      </c>
      <c r="J33" s="20" t="s">
        <v>124</v>
      </c>
      <c r="K33" s="20" t="s">
        <v>124</v>
      </c>
      <c r="L33" s="20" t="s">
        <v>124</v>
      </c>
      <c r="M33" s="20" t="s">
        <v>124</v>
      </c>
      <c r="N33" s="20" t="s">
        <v>124</v>
      </c>
      <c r="O33" s="20" t="s">
        <v>124</v>
      </c>
      <c r="P33" s="20" t="s">
        <v>124</v>
      </c>
      <c r="Q33" s="20" t="s">
        <v>124</v>
      </c>
      <c r="R33" s="20" t="s">
        <v>124</v>
      </c>
      <c r="S33" s="20" t="s">
        <v>124</v>
      </c>
      <c r="T33" s="20" t="s">
        <v>124</v>
      </c>
      <c r="U33" s="20" t="s">
        <v>124</v>
      </c>
      <c r="V33" s="20" t="s">
        <v>124</v>
      </c>
      <c r="W33" s="20" t="s">
        <v>124</v>
      </c>
      <c r="X33" s="20" t="s">
        <v>124</v>
      </c>
      <c r="Y33" s="20" t="s">
        <v>124</v>
      </c>
      <c r="Z33" s="20" t="s">
        <v>124</v>
      </c>
      <c r="AA33" s="20" t="s">
        <v>124</v>
      </c>
      <c r="AB33" s="20" t="s">
        <v>124</v>
      </c>
      <c r="AC33" s="20" t="s">
        <v>138</v>
      </c>
      <c r="AD33" s="20" t="s">
        <v>124</v>
      </c>
      <c r="AE33" s="20" t="s">
        <v>124</v>
      </c>
      <c r="AF33" s="20" t="s">
        <v>124</v>
      </c>
      <c r="AG33" s="20" t="s">
        <v>124</v>
      </c>
      <c r="AH33" s="20"/>
      <c r="AI33" s="5">
        <f>COUNTIF(G33:AG33,"A")+COUNTIF(G33:AG33,"C")+COUNTIF(G33:AG33,"G")+COUNTIF(G33:AG33,"T")</f>
        <v>1</v>
      </c>
    </row>
    <row r="34" spans="1:35" ht="16" x14ac:dyDescent="0.2">
      <c r="A34" s="18" t="s">
        <v>54</v>
      </c>
      <c r="B34" s="18"/>
      <c r="C34" s="18"/>
      <c r="D34" s="18"/>
      <c r="E34" s="18"/>
      <c r="F34" s="18"/>
      <c r="G34" s="20" t="s">
        <v>124</v>
      </c>
      <c r="H34" s="20" t="s">
        <v>124</v>
      </c>
      <c r="I34" s="20" t="s">
        <v>124</v>
      </c>
      <c r="J34" s="20" t="s">
        <v>124</v>
      </c>
      <c r="K34" s="20" t="s">
        <v>124</v>
      </c>
      <c r="L34" s="20" t="s">
        <v>124</v>
      </c>
      <c r="M34" s="20" t="s">
        <v>124</v>
      </c>
      <c r="N34" s="20" t="s">
        <v>124</v>
      </c>
      <c r="O34" s="20" t="s">
        <v>124</v>
      </c>
      <c r="P34" s="20" t="s">
        <v>124</v>
      </c>
      <c r="Q34" s="20" t="s">
        <v>124</v>
      </c>
      <c r="R34" s="20" t="s">
        <v>124</v>
      </c>
      <c r="S34" s="20" t="s">
        <v>124</v>
      </c>
      <c r="T34" s="20" t="s">
        <v>124</v>
      </c>
      <c r="U34" s="20" t="s">
        <v>124</v>
      </c>
      <c r="V34" s="20" t="s">
        <v>124</v>
      </c>
      <c r="W34" s="20" t="s">
        <v>124</v>
      </c>
      <c r="X34" s="20" t="s">
        <v>124</v>
      </c>
      <c r="Y34" s="20" t="s">
        <v>124</v>
      </c>
      <c r="Z34" s="20" t="s">
        <v>124</v>
      </c>
      <c r="AA34" s="20" t="s">
        <v>124</v>
      </c>
      <c r="AB34" s="20" t="s">
        <v>124</v>
      </c>
      <c r="AC34" s="20" t="s">
        <v>124</v>
      </c>
      <c r="AD34" s="20" t="s">
        <v>124</v>
      </c>
      <c r="AE34" s="20" t="s">
        <v>124</v>
      </c>
      <c r="AF34" s="20" t="s">
        <v>124</v>
      </c>
      <c r="AG34" s="20" t="s">
        <v>124</v>
      </c>
      <c r="AH34" s="20"/>
      <c r="AI34" s="5">
        <f t="shared" ref="AI34:AI50" si="3">COUNTIF(G34:AG34,"A")+COUNTIF(G34:AG34,"C")+COUNTIF(G34:AG34,"G")+COUNTIF(G34:AG34,"T")</f>
        <v>0</v>
      </c>
    </row>
    <row r="35" spans="1:35" ht="16" x14ac:dyDescent="0.2">
      <c r="A35" s="18" t="s">
        <v>116</v>
      </c>
      <c r="B35" s="18"/>
      <c r="C35" s="18"/>
      <c r="D35" s="18"/>
      <c r="E35" s="18"/>
      <c r="F35" s="18"/>
      <c r="G35" s="20" t="s">
        <v>124</v>
      </c>
      <c r="H35" s="20" t="s">
        <v>124</v>
      </c>
      <c r="I35" s="20" t="s">
        <v>124</v>
      </c>
      <c r="J35" s="20" t="s">
        <v>124</v>
      </c>
      <c r="K35" s="20" t="s">
        <v>124</v>
      </c>
      <c r="L35" s="20" t="s">
        <v>124</v>
      </c>
      <c r="M35" s="20" t="s">
        <v>124</v>
      </c>
      <c r="N35" s="20" t="s">
        <v>124</v>
      </c>
      <c r="O35" s="20" t="s">
        <v>124</v>
      </c>
      <c r="P35" s="20" t="s">
        <v>124</v>
      </c>
      <c r="Q35" s="20" t="s">
        <v>124</v>
      </c>
      <c r="R35" s="20" t="s">
        <v>124</v>
      </c>
      <c r="S35" s="20" t="s">
        <v>124</v>
      </c>
      <c r="T35" s="20" t="s">
        <v>124</v>
      </c>
      <c r="U35" s="20" t="s">
        <v>124</v>
      </c>
      <c r="V35" s="20" t="s">
        <v>124</v>
      </c>
      <c r="W35" s="20" t="s">
        <v>124</v>
      </c>
      <c r="X35" s="20" t="s">
        <v>124</v>
      </c>
      <c r="Y35" s="20" t="s">
        <v>124</v>
      </c>
      <c r="Z35" s="20" t="s">
        <v>124</v>
      </c>
      <c r="AA35" s="20" t="s">
        <v>124</v>
      </c>
      <c r="AB35" s="20" t="s">
        <v>124</v>
      </c>
      <c r="AC35" s="20" t="s">
        <v>124</v>
      </c>
      <c r="AD35" s="20" t="s">
        <v>124</v>
      </c>
      <c r="AE35" s="20" t="s">
        <v>124</v>
      </c>
      <c r="AF35" s="20" t="s">
        <v>124</v>
      </c>
      <c r="AG35" s="20" t="s">
        <v>124</v>
      </c>
      <c r="AH35" s="20"/>
      <c r="AI35" s="5">
        <f t="shared" si="3"/>
        <v>0</v>
      </c>
    </row>
    <row r="36" spans="1:35" ht="16" x14ac:dyDescent="0.2">
      <c r="A36" s="18" t="s">
        <v>69</v>
      </c>
      <c r="B36" s="18"/>
      <c r="C36" s="18"/>
      <c r="D36" s="18"/>
      <c r="E36" s="18"/>
      <c r="F36" s="18"/>
      <c r="G36" s="20" t="s">
        <v>124</v>
      </c>
      <c r="H36" s="20" t="s">
        <v>124</v>
      </c>
      <c r="I36" s="20" t="s">
        <v>124</v>
      </c>
      <c r="J36" s="20" t="s">
        <v>124</v>
      </c>
      <c r="K36" s="20" t="s">
        <v>124</v>
      </c>
      <c r="L36" s="20" t="s">
        <v>124</v>
      </c>
      <c r="M36" s="20" t="s">
        <v>124</v>
      </c>
      <c r="N36" s="20" t="s">
        <v>124</v>
      </c>
      <c r="O36" s="20" t="s">
        <v>124</v>
      </c>
      <c r="P36" s="20" t="s">
        <v>124</v>
      </c>
      <c r="Q36" s="20" t="s">
        <v>124</v>
      </c>
      <c r="R36" s="20" t="s">
        <v>124</v>
      </c>
      <c r="S36" s="20" t="s">
        <v>124</v>
      </c>
      <c r="T36" s="20" t="s">
        <v>124</v>
      </c>
      <c r="U36" s="20" t="s">
        <v>124</v>
      </c>
      <c r="V36" s="20" t="s">
        <v>124</v>
      </c>
      <c r="W36" s="20" t="s">
        <v>124</v>
      </c>
      <c r="X36" s="20" t="s">
        <v>124</v>
      </c>
      <c r="Y36" s="20" t="s">
        <v>124</v>
      </c>
      <c r="Z36" s="20" t="s">
        <v>124</v>
      </c>
      <c r="AA36" s="20" t="s">
        <v>124</v>
      </c>
      <c r="AB36" s="20" t="s">
        <v>124</v>
      </c>
      <c r="AC36" s="20" t="s">
        <v>124</v>
      </c>
      <c r="AD36" s="20" t="s">
        <v>124</v>
      </c>
      <c r="AE36" s="20" t="s">
        <v>124</v>
      </c>
      <c r="AF36" s="20" t="s">
        <v>124</v>
      </c>
      <c r="AG36" s="20" t="s">
        <v>124</v>
      </c>
      <c r="AH36" s="20"/>
      <c r="AI36" s="5">
        <f t="shared" si="3"/>
        <v>0</v>
      </c>
    </row>
    <row r="37" spans="1:35" ht="16" x14ac:dyDescent="0.2">
      <c r="A37" s="18" t="s">
        <v>130</v>
      </c>
      <c r="B37" s="18"/>
      <c r="C37" s="18"/>
      <c r="D37" s="18"/>
      <c r="E37" s="18"/>
      <c r="F37" s="18"/>
      <c r="G37" s="20" t="s">
        <v>124</v>
      </c>
      <c r="H37" s="20" t="s">
        <v>124</v>
      </c>
      <c r="I37" s="20" t="s">
        <v>124</v>
      </c>
      <c r="J37" s="20" t="s">
        <v>124</v>
      </c>
      <c r="K37" s="20" t="s">
        <v>124</v>
      </c>
      <c r="L37" s="20" t="s">
        <v>124</v>
      </c>
      <c r="M37" s="20" t="s">
        <v>124</v>
      </c>
      <c r="N37" s="20" t="s">
        <v>124</v>
      </c>
      <c r="O37" s="20" t="s">
        <v>124</v>
      </c>
      <c r="P37" s="20" t="s">
        <v>124</v>
      </c>
      <c r="Q37" s="20" t="s">
        <v>124</v>
      </c>
      <c r="R37" s="20" t="s">
        <v>124</v>
      </c>
      <c r="S37" s="20" t="s">
        <v>124</v>
      </c>
      <c r="T37" s="20" t="s">
        <v>124</v>
      </c>
      <c r="U37" s="20" t="s">
        <v>124</v>
      </c>
      <c r="V37" s="20" t="s">
        <v>124</v>
      </c>
      <c r="W37" s="20" t="s">
        <v>124</v>
      </c>
      <c r="X37" s="20" t="s">
        <v>124</v>
      </c>
      <c r="Y37" s="20" t="s">
        <v>124</v>
      </c>
      <c r="Z37" s="20" t="s">
        <v>124</v>
      </c>
      <c r="AA37" s="20" t="s">
        <v>124</v>
      </c>
      <c r="AB37" s="20" t="s">
        <v>124</v>
      </c>
      <c r="AC37" s="20" t="s">
        <v>124</v>
      </c>
      <c r="AD37" s="20" t="s">
        <v>124</v>
      </c>
      <c r="AE37" s="20" t="s">
        <v>124</v>
      </c>
      <c r="AF37" s="20" t="s">
        <v>124</v>
      </c>
      <c r="AG37" s="20" t="s">
        <v>124</v>
      </c>
      <c r="AH37" s="20"/>
      <c r="AI37" s="5">
        <f t="shared" si="3"/>
        <v>0</v>
      </c>
    </row>
    <row r="38" spans="1:35" ht="16" x14ac:dyDescent="0.2">
      <c r="A38" s="18" t="s">
        <v>131</v>
      </c>
      <c r="B38" s="18"/>
      <c r="C38" s="18"/>
      <c r="D38" s="18"/>
      <c r="E38" s="18"/>
      <c r="F38" s="18"/>
      <c r="G38" s="20" t="s">
        <v>124</v>
      </c>
      <c r="H38" s="20" t="s">
        <v>124</v>
      </c>
      <c r="I38" s="20" t="s">
        <v>124</v>
      </c>
      <c r="J38" s="20" t="s">
        <v>124</v>
      </c>
      <c r="K38" s="20" t="s">
        <v>124</v>
      </c>
      <c r="L38" s="20" t="s">
        <v>124</v>
      </c>
      <c r="M38" s="20" t="s">
        <v>124</v>
      </c>
      <c r="N38" s="20" t="s">
        <v>124</v>
      </c>
      <c r="O38" s="20" t="s">
        <v>124</v>
      </c>
      <c r="P38" s="20" t="s">
        <v>124</v>
      </c>
      <c r="Q38" s="20" t="s">
        <v>124</v>
      </c>
      <c r="R38" s="20" t="s">
        <v>124</v>
      </c>
      <c r="S38" s="20" t="s">
        <v>124</v>
      </c>
      <c r="T38" s="20" t="s">
        <v>124</v>
      </c>
      <c r="U38" s="20" t="s">
        <v>124</v>
      </c>
      <c r="V38" s="20" t="s">
        <v>124</v>
      </c>
      <c r="W38" s="20" t="s">
        <v>124</v>
      </c>
      <c r="X38" s="20" t="s">
        <v>124</v>
      </c>
      <c r="Y38" s="20" t="s">
        <v>124</v>
      </c>
      <c r="Z38" s="20" t="s">
        <v>124</v>
      </c>
      <c r="AA38" s="20" t="s">
        <v>124</v>
      </c>
      <c r="AB38" s="20" t="s">
        <v>124</v>
      </c>
      <c r="AC38" s="20" t="s">
        <v>124</v>
      </c>
      <c r="AD38" s="20" t="s">
        <v>124</v>
      </c>
      <c r="AE38" s="20" t="s">
        <v>124</v>
      </c>
      <c r="AF38" s="20" t="s">
        <v>124</v>
      </c>
      <c r="AG38" s="20" t="s">
        <v>124</v>
      </c>
      <c r="AH38" s="20"/>
      <c r="AI38" s="5">
        <f t="shared" si="3"/>
        <v>0</v>
      </c>
    </row>
    <row r="39" spans="1:35" ht="16" x14ac:dyDescent="0.2">
      <c r="A39" s="18" t="s">
        <v>15</v>
      </c>
      <c r="B39" s="18"/>
      <c r="C39" s="18"/>
      <c r="D39" s="18"/>
      <c r="E39" s="18"/>
      <c r="F39" s="18"/>
      <c r="G39" s="20" t="s">
        <v>124</v>
      </c>
      <c r="H39" s="20" t="s">
        <v>124</v>
      </c>
      <c r="I39" s="20" t="s">
        <v>124</v>
      </c>
      <c r="J39" s="20" t="s">
        <v>124</v>
      </c>
      <c r="K39" s="20" t="s">
        <v>124</v>
      </c>
      <c r="L39" s="20" t="s">
        <v>124</v>
      </c>
      <c r="M39" s="20" t="s">
        <v>124</v>
      </c>
      <c r="N39" s="20" t="s">
        <v>124</v>
      </c>
      <c r="O39" s="20" t="s">
        <v>124</v>
      </c>
      <c r="P39" s="20" t="s">
        <v>124</v>
      </c>
      <c r="Q39" s="20" t="s">
        <v>124</v>
      </c>
      <c r="R39" s="20" t="s">
        <v>124</v>
      </c>
      <c r="S39" s="20" t="s">
        <v>124</v>
      </c>
      <c r="T39" s="20" t="s">
        <v>124</v>
      </c>
      <c r="U39" s="20" t="s">
        <v>124</v>
      </c>
      <c r="V39" s="20" t="s">
        <v>124</v>
      </c>
      <c r="W39" s="20" t="s">
        <v>124</v>
      </c>
      <c r="X39" s="20" t="s">
        <v>124</v>
      </c>
      <c r="Y39" s="20" t="s">
        <v>124</v>
      </c>
      <c r="Z39" s="20" t="s">
        <v>124</v>
      </c>
      <c r="AA39" s="20" t="s">
        <v>124</v>
      </c>
      <c r="AB39" s="20" t="s">
        <v>124</v>
      </c>
      <c r="AC39" s="20" t="s">
        <v>124</v>
      </c>
      <c r="AD39" s="20" t="s">
        <v>124</v>
      </c>
      <c r="AE39" s="20" t="s">
        <v>124</v>
      </c>
      <c r="AF39" s="20" t="s">
        <v>124</v>
      </c>
      <c r="AG39" s="20" t="s">
        <v>124</v>
      </c>
      <c r="AH39" s="20"/>
      <c r="AI39" s="5">
        <f t="shared" si="3"/>
        <v>0</v>
      </c>
    </row>
    <row r="40" spans="1:35" ht="16" x14ac:dyDescent="0.2">
      <c r="A40" s="18" t="s">
        <v>73</v>
      </c>
      <c r="B40" s="18"/>
      <c r="C40" s="18"/>
      <c r="D40" s="18"/>
      <c r="E40" s="18"/>
      <c r="F40" s="18"/>
      <c r="G40" s="20" t="s">
        <v>124</v>
      </c>
      <c r="H40" s="20" t="s">
        <v>124</v>
      </c>
      <c r="I40" s="20" t="s">
        <v>124</v>
      </c>
      <c r="J40" s="20" t="s">
        <v>124</v>
      </c>
      <c r="K40" s="20" t="s">
        <v>124</v>
      </c>
      <c r="L40" s="20" t="s">
        <v>124</v>
      </c>
      <c r="M40" s="20" t="s">
        <v>124</v>
      </c>
      <c r="N40" s="20" t="s">
        <v>124</v>
      </c>
      <c r="O40" s="20" t="s">
        <v>124</v>
      </c>
      <c r="P40" s="20" t="s">
        <v>124</v>
      </c>
      <c r="Q40" s="20" t="s">
        <v>124</v>
      </c>
      <c r="R40" s="20" t="s">
        <v>124</v>
      </c>
      <c r="S40" s="20" t="s">
        <v>124</v>
      </c>
      <c r="T40" s="20" t="s">
        <v>124</v>
      </c>
      <c r="U40" s="20" t="s">
        <v>124</v>
      </c>
      <c r="V40" s="20" t="s">
        <v>124</v>
      </c>
      <c r="W40" s="20" t="s">
        <v>124</v>
      </c>
      <c r="X40" s="20" t="s">
        <v>124</v>
      </c>
      <c r="Y40" s="20" t="s">
        <v>124</v>
      </c>
      <c r="Z40" s="20" t="s">
        <v>124</v>
      </c>
      <c r="AA40" s="20" t="s">
        <v>124</v>
      </c>
      <c r="AB40" s="20" t="s">
        <v>124</v>
      </c>
      <c r="AC40" s="20" t="s">
        <v>124</v>
      </c>
      <c r="AD40" s="20" t="s">
        <v>124</v>
      </c>
      <c r="AE40" s="20" t="s">
        <v>124</v>
      </c>
      <c r="AF40" s="20" t="s">
        <v>124</v>
      </c>
      <c r="AG40" s="20" t="s">
        <v>124</v>
      </c>
      <c r="AH40" s="20"/>
      <c r="AI40" s="5">
        <f t="shared" si="3"/>
        <v>0</v>
      </c>
    </row>
    <row r="41" spans="1:35" ht="16" x14ac:dyDescent="0.2">
      <c r="A41" s="21" t="s">
        <v>17</v>
      </c>
      <c r="B41" s="21"/>
      <c r="C41" s="21"/>
      <c r="D41" s="21"/>
      <c r="E41" s="21"/>
      <c r="F41" s="21"/>
      <c r="G41" s="23" t="s">
        <v>124</v>
      </c>
      <c r="H41" s="23" t="s">
        <v>124</v>
      </c>
      <c r="I41" s="23" t="s">
        <v>124</v>
      </c>
      <c r="J41" s="23" t="s">
        <v>124</v>
      </c>
      <c r="K41" s="23" t="s">
        <v>124</v>
      </c>
      <c r="L41" s="23" t="s">
        <v>124</v>
      </c>
      <c r="M41" s="23" t="s">
        <v>124</v>
      </c>
      <c r="N41" s="23" t="s">
        <v>124</v>
      </c>
      <c r="O41" s="23" t="s">
        <v>124</v>
      </c>
      <c r="P41" s="23" t="s">
        <v>124</v>
      </c>
      <c r="Q41" s="23" t="s">
        <v>124</v>
      </c>
      <c r="R41" s="23" t="s">
        <v>124</v>
      </c>
      <c r="S41" s="23" t="s">
        <v>124</v>
      </c>
      <c r="T41" s="23" t="s">
        <v>124</v>
      </c>
      <c r="U41" s="23" t="s">
        <v>124</v>
      </c>
      <c r="V41" s="23" t="s">
        <v>124</v>
      </c>
      <c r="W41" s="23" t="s">
        <v>124</v>
      </c>
      <c r="X41" s="23" t="s">
        <v>124</v>
      </c>
      <c r="Y41" s="23" t="s">
        <v>124</v>
      </c>
      <c r="Z41" s="23" t="s">
        <v>124</v>
      </c>
      <c r="AA41" s="23" t="s">
        <v>124</v>
      </c>
      <c r="AB41" s="23" t="s">
        <v>124</v>
      </c>
      <c r="AC41" s="23" t="s">
        <v>124</v>
      </c>
      <c r="AD41" s="23" t="s">
        <v>124</v>
      </c>
      <c r="AE41" s="23" t="s">
        <v>124</v>
      </c>
      <c r="AF41" s="23" t="s">
        <v>124</v>
      </c>
      <c r="AG41" s="23" t="s">
        <v>124</v>
      </c>
      <c r="AI41" s="5">
        <f>COUNTIF(G41:AG41,"A")+COUNTIF(G41:AG41,"C")+COUNTIF(G41:AG41,"G")+COUNTIF(G41:AG41,"T")</f>
        <v>0</v>
      </c>
    </row>
    <row r="42" spans="1:35" ht="18" x14ac:dyDescent="0.2">
      <c r="A42" s="21" t="s">
        <v>142</v>
      </c>
      <c r="B42" s="21"/>
      <c r="C42" s="21"/>
      <c r="D42" s="21"/>
      <c r="E42" s="21"/>
      <c r="F42" s="21"/>
      <c r="G42" s="23" t="s">
        <v>124</v>
      </c>
      <c r="H42" s="23" t="s">
        <v>124</v>
      </c>
      <c r="I42" s="23" t="s">
        <v>124</v>
      </c>
      <c r="J42" s="23" t="s">
        <v>124</v>
      </c>
      <c r="K42" s="23" t="s">
        <v>124</v>
      </c>
      <c r="L42" s="23" t="s">
        <v>124</v>
      </c>
      <c r="M42" s="23" t="s">
        <v>124</v>
      </c>
      <c r="N42" s="23" t="s">
        <v>124</v>
      </c>
      <c r="O42" s="23" t="s">
        <v>124</v>
      </c>
      <c r="P42" s="23" t="s">
        <v>124</v>
      </c>
      <c r="Q42" s="23" t="s">
        <v>124</v>
      </c>
      <c r="R42" s="23" t="s">
        <v>124</v>
      </c>
      <c r="S42" s="23" t="s">
        <v>124</v>
      </c>
      <c r="T42" s="23" t="s">
        <v>124</v>
      </c>
      <c r="U42" s="23" t="s">
        <v>124</v>
      </c>
      <c r="V42" s="23" t="s">
        <v>124</v>
      </c>
      <c r="W42" s="23" t="s">
        <v>124</v>
      </c>
      <c r="X42" s="23" t="s">
        <v>124</v>
      </c>
      <c r="Y42" s="23" t="s">
        <v>124</v>
      </c>
      <c r="Z42" s="23" t="s">
        <v>124</v>
      </c>
      <c r="AA42" s="23" t="s">
        <v>124</v>
      </c>
      <c r="AB42" s="23" t="s">
        <v>124</v>
      </c>
      <c r="AC42" s="23" t="s">
        <v>124</v>
      </c>
      <c r="AD42" s="23" t="s">
        <v>124</v>
      </c>
      <c r="AE42" s="23" t="s">
        <v>124</v>
      </c>
      <c r="AF42" s="23" t="s">
        <v>124</v>
      </c>
      <c r="AG42" s="23" t="s">
        <v>124</v>
      </c>
      <c r="AI42" s="5">
        <f t="shared" si="3"/>
        <v>0</v>
      </c>
    </row>
    <row r="43" spans="1:35" ht="16" x14ac:dyDescent="0.2">
      <c r="A43" s="21" t="s">
        <v>132</v>
      </c>
      <c r="B43" s="21"/>
      <c r="C43" s="21"/>
      <c r="D43" s="21"/>
      <c r="E43" s="21"/>
      <c r="F43" s="21"/>
      <c r="G43" s="23" t="s">
        <v>124</v>
      </c>
      <c r="H43" s="23" t="s">
        <v>124</v>
      </c>
      <c r="I43" s="23" t="s">
        <v>124</v>
      </c>
      <c r="J43" s="23" t="s">
        <v>124</v>
      </c>
      <c r="K43" s="23" t="s">
        <v>124</v>
      </c>
      <c r="L43" s="23" t="s">
        <v>124</v>
      </c>
      <c r="M43" s="23" t="s">
        <v>124</v>
      </c>
      <c r="N43" s="23" t="s">
        <v>124</v>
      </c>
      <c r="O43" s="23" t="s">
        <v>124</v>
      </c>
      <c r="P43" s="23" t="s">
        <v>124</v>
      </c>
      <c r="Q43" s="23" t="s">
        <v>124</v>
      </c>
      <c r="R43" s="23" t="s">
        <v>124</v>
      </c>
      <c r="S43" s="23" t="s">
        <v>124</v>
      </c>
      <c r="T43" s="23" t="s">
        <v>124</v>
      </c>
      <c r="U43" s="23" t="s">
        <v>124</v>
      </c>
      <c r="V43" s="23" t="s">
        <v>124</v>
      </c>
      <c r="W43" s="23" t="s">
        <v>124</v>
      </c>
      <c r="X43" s="23" t="s">
        <v>124</v>
      </c>
      <c r="Y43" s="23" t="s">
        <v>124</v>
      </c>
      <c r="Z43" s="23" t="s">
        <v>124</v>
      </c>
      <c r="AA43" s="23" t="s">
        <v>124</v>
      </c>
      <c r="AB43" s="23" t="s">
        <v>124</v>
      </c>
      <c r="AC43" s="23" t="s">
        <v>124</v>
      </c>
      <c r="AD43" s="23" t="s">
        <v>124</v>
      </c>
      <c r="AE43" s="23" t="s">
        <v>124</v>
      </c>
      <c r="AF43" s="23" t="s">
        <v>124</v>
      </c>
      <c r="AG43" s="23" t="s">
        <v>124</v>
      </c>
      <c r="AI43" s="5">
        <f t="shared" si="3"/>
        <v>0</v>
      </c>
    </row>
    <row r="44" spans="1:35" ht="16" x14ac:dyDescent="0.2">
      <c r="A44" s="21" t="s">
        <v>87</v>
      </c>
      <c r="B44" s="21"/>
      <c r="C44" s="21"/>
      <c r="D44" s="21"/>
      <c r="E44" s="21"/>
      <c r="F44" s="21"/>
      <c r="G44" s="23" t="s">
        <v>124</v>
      </c>
      <c r="H44" s="23" t="s">
        <v>124</v>
      </c>
      <c r="I44" s="23" t="s">
        <v>124</v>
      </c>
      <c r="J44" s="23" t="s">
        <v>124</v>
      </c>
      <c r="K44" s="23" t="s">
        <v>124</v>
      </c>
      <c r="L44" s="23" t="s">
        <v>124</v>
      </c>
      <c r="M44" s="23" t="s">
        <v>124</v>
      </c>
      <c r="N44" s="23" t="s">
        <v>124</v>
      </c>
      <c r="O44" s="23" t="s">
        <v>124</v>
      </c>
      <c r="P44" s="23" t="s">
        <v>124</v>
      </c>
      <c r="Q44" s="23" t="s">
        <v>124</v>
      </c>
      <c r="R44" s="23" t="s">
        <v>124</v>
      </c>
      <c r="S44" s="23" t="s">
        <v>124</v>
      </c>
      <c r="T44" s="23" t="s">
        <v>124</v>
      </c>
      <c r="U44" s="23" t="s">
        <v>124</v>
      </c>
      <c r="V44" s="23" t="s">
        <v>124</v>
      </c>
      <c r="W44" s="23" t="s">
        <v>124</v>
      </c>
      <c r="X44" s="23" t="s">
        <v>124</v>
      </c>
      <c r="Y44" s="23" t="s">
        <v>124</v>
      </c>
      <c r="Z44" s="23" t="s">
        <v>124</v>
      </c>
      <c r="AA44" s="23" t="s">
        <v>124</v>
      </c>
      <c r="AB44" s="23" t="s">
        <v>124</v>
      </c>
      <c r="AC44" s="23" t="s">
        <v>124</v>
      </c>
      <c r="AD44" s="23" t="s">
        <v>124</v>
      </c>
      <c r="AE44" s="23" t="s">
        <v>124</v>
      </c>
      <c r="AF44" s="23" t="s">
        <v>124</v>
      </c>
      <c r="AG44" s="23" t="s">
        <v>124</v>
      </c>
      <c r="AI44" s="5">
        <f t="shared" si="3"/>
        <v>0</v>
      </c>
    </row>
    <row r="45" spans="1:35" ht="18" x14ac:dyDescent="0.2">
      <c r="A45" s="21" t="s">
        <v>143</v>
      </c>
      <c r="B45" s="21"/>
      <c r="C45" s="21"/>
      <c r="D45" s="21"/>
      <c r="E45" s="21"/>
      <c r="F45" s="21"/>
      <c r="G45" s="23" t="s">
        <v>124</v>
      </c>
      <c r="H45" s="23" t="s">
        <v>124</v>
      </c>
      <c r="I45" s="23" t="s">
        <v>124</v>
      </c>
      <c r="J45" s="23" t="s">
        <v>124</v>
      </c>
      <c r="K45" s="23" t="s">
        <v>124</v>
      </c>
      <c r="L45" s="23" t="s">
        <v>124</v>
      </c>
      <c r="M45" s="23" t="s">
        <v>124</v>
      </c>
      <c r="N45" s="23" t="s">
        <v>124</v>
      </c>
      <c r="O45" s="23" t="s">
        <v>124</v>
      </c>
      <c r="P45" s="23" t="s">
        <v>124</v>
      </c>
      <c r="Q45" s="23" t="s">
        <v>124</v>
      </c>
      <c r="R45" s="23" t="s">
        <v>124</v>
      </c>
      <c r="S45" s="23" t="s">
        <v>124</v>
      </c>
      <c r="T45" s="23" t="s">
        <v>124</v>
      </c>
      <c r="U45" s="23" t="s">
        <v>124</v>
      </c>
      <c r="V45" s="23" t="s">
        <v>124</v>
      </c>
      <c r="W45" s="23" t="s">
        <v>124</v>
      </c>
      <c r="X45" s="23" t="s">
        <v>124</v>
      </c>
      <c r="Y45" s="23" t="s">
        <v>124</v>
      </c>
      <c r="Z45" s="23" t="s">
        <v>124</v>
      </c>
      <c r="AA45" s="23" t="s">
        <v>124</v>
      </c>
      <c r="AB45" s="23" t="s">
        <v>124</v>
      </c>
      <c r="AC45" s="23" t="s">
        <v>124</v>
      </c>
      <c r="AD45" s="23" t="s">
        <v>124</v>
      </c>
      <c r="AE45" s="23" t="s">
        <v>124</v>
      </c>
      <c r="AF45" s="23" t="s">
        <v>124</v>
      </c>
      <c r="AG45" s="23" t="s">
        <v>124</v>
      </c>
      <c r="AI45" s="5">
        <f t="shared" si="3"/>
        <v>0</v>
      </c>
    </row>
    <row r="46" spans="1:35" ht="16" x14ac:dyDescent="0.2">
      <c r="A46" s="18" t="s">
        <v>140</v>
      </c>
      <c r="B46" s="18"/>
      <c r="C46" s="18"/>
      <c r="D46" s="18"/>
      <c r="E46" s="18"/>
      <c r="F46" s="18"/>
      <c r="G46" s="20" t="s">
        <v>124</v>
      </c>
      <c r="H46" s="20" t="s">
        <v>124</v>
      </c>
      <c r="I46" s="20" t="s">
        <v>124</v>
      </c>
      <c r="J46" s="20" t="s">
        <v>124</v>
      </c>
      <c r="K46" s="20" t="s">
        <v>124</v>
      </c>
      <c r="L46" s="20" t="s">
        <v>124</v>
      </c>
      <c r="M46" s="20" t="s">
        <v>124</v>
      </c>
      <c r="N46" s="20" t="s">
        <v>124</v>
      </c>
      <c r="O46" s="20" t="s">
        <v>124</v>
      </c>
      <c r="P46" s="20" t="s">
        <v>124</v>
      </c>
      <c r="Q46" s="20" t="s">
        <v>124</v>
      </c>
      <c r="R46" s="20" t="s">
        <v>124</v>
      </c>
      <c r="S46" s="20" t="s">
        <v>124</v>
      </c>
      <c r="T46" s="20" t="s">
        <v>124</v>
      </c>
      <c r="U46" s="20" t="s">
        <v>124</v>
      </c>
      <c r="V46" s="20" t="s">
        <v>124</v>
      </c>
      <c r="W46" s="20" t="s">
        <v>124</v>
      </c>
      <c r="X46" s="20" t="s">
        <v>124</v>
      </c>
      <c r="Y46" s="20" t="s">
        <v>124</v>
      </c>
      <c r="Z46" s="20" t="s">
        <v>124</v>
      </c>
      <c r="AA46" s="20" t="s">
        <v>124</v>
      </c>
      <c r="AB46" s="20" t="s">
        <v>124</v>
      </c>
      <c r="AC46" s="20" t="s">
        <v>124</v>
      </c>
      <c r="AD46" s="20" t="s">
        <v>124</v>
      </c>
      <c r="AE46" s="20" t="s">
        <v>124</v>
      </c>
      <c r="AF46" s="20" t="s">
        <v>124</v>
      </c>
      <c r="AG46" s="20" t="s">
        <v>124</v>
      </c>
      <c r="AH46" s="20"/>
      <c r="AI46" s="5">
        <f t="shared" si="3"/>
        <v>0</v>
      </c>
    </row>
    <row r="47" spans="1:35" ht="16" x14ac:dyDescent="0.2">
      <c r="A47" s="18" t="s">
        <v>117</v>
      </c>
      <c r="B47" s="18"/>
      <c r="C47" s="18"/>
      <c r="D47" s="18"/>
      <c r="E47" s="18"/>
      <c r="F47" s="18"/>
      <c r="G47" s="20" t="s">
        <v>124</v>
      </c>
      <c r="H47" s="20" t="s">
        <v>124</v>
      </c>
      <c r="I47" s="20" t="s">
        <v>124</v>
      </c>
      <c r="J47" s="20" t="s">
        <v>124</v>
      </c>
      <c r="K47" s="20" t="s">
        <v>124</v>
      </c>
      <c r="L47" s="20" t="s">
        <v>124</v>
      </c>
      <c r="M47" s="20" t="s">
        <v>124</v>
      </c>
      <c r="N47" s="20" t="s">
        <v>124</v>
      </c>
      <c r="O47" s="20" t="s">
        <v>124</v>
      </c>
      <c r="P47" s="20" t="s">
        <v>124</v>
      </c>
      <c r="Q47" s="20" t="s">
        <v>124</v>
      </c>
      <c r="R47" s="20" t="s">
        <v>124</v>
      </c>
      <c r="S47" s="20" t="s">
        <v>124</v>
      </c>
      <c r="T47" s="20" t="s">
        <v>124</v>
      </c>
      <c r="U47" s="20" t="s">
        <v>124</v>
      </c>
      <c r="V47" s="20" t="s">
        <v>124</v>
      </c>
      <c r="W47" s="20" t="s">
        <v>124</v>
      </c>
      <c r="X47" s="20" t="s">
        <v>124</v>
      </c>
      <c r="Y47" s="20" t="s">
        <v>124</v>
      </c>
      <c r="Z47" s="20" t="s">
        <v>124</v>
      </c>
      <c r="AA47" s="20" t="s">
        <v>124</v>
      </c>
      <c r="AB47" s="20" t="s">
        <v>124</v>
      </c>
      <c r="AC47" s="20" t="s">
        <v>124</v>
      </c>
      <c r="AD47" s="20" t="s">
        <v>124</v>
      </c>
      <c r="AE47" s="20" t="s">
        <v>124</v>
      </c>
      <c r="AF47" s="20" t="s">
        <v>124</v>
      </c>
      <c r="AG47" s="20" t="s">
        <v>124</v>
      </c>
      <c r="AH47" s="20"/>
      <c r="AI47" s="5">
        <f t="shared" si="3"/>
        <v>0</v>
      </c>
    </row>
    <row r="48" spans="1:35" ht="16" x14ac:dyDescent="0.2">
      <c r="A48" s="18" t="s">
        <v>133</v>
      </c>
      <c r="B48" s="18"/>
      <c r="C48" s="18"/>
      <c r="D48" s="18"/>
      <c r="E48" s="18"/>
      <c r="F48" s="18"/>
      <c r="G48" s="20" t="s">
        <v>124</v>
      </c>
      <c r="H48" s="20" t="s">
        <v>124</v>
      </c>
      <c r="I48" s="20" t="s">
        <v>124</v>
      </c>
      <c r="J48" s="20" t="s">
        <v>124</v>
      </c>
      <c r="K48" s="20" t="s">
        <v>124</v>
      </c>
      <c r="L48" s="20" t="s">
        <v>124</v>
      </c>
      <c r="M48" s="20" t="s">
        <v>124</v>
      </c>
      <c r="N48" s="20" t="s">
        <v>124</v>
      </c>
      <c r="O48" s="20" t="s">
        <v>124</v>
      </c>
      <c r="P48" s="20" t="s">
        <v>124</v>
      </c>
      <c r="Q48" s="20" t="s">
        <v>124</v>
      </c>
      <c r="R48" s="20" t="s">
        <v>124</v>
      </c>
      <c r="S48" s="20" t="s">
        <v>124</v>
      </c>
      <c r="T48" s="20" t="s">
        <v>124</v>
      </c>
      <c r="U48" s="20" t="s">
        <v>124</v>
      </c>
      <c r="V48" s="20" t="s">
        <v>124</v>
      </c>
      <c r="W48" s="20" t="s">
        <v>124</v>
      </c>
      <c r="X48" s="20" t="s">
        <v>124</v>
      </c>
      <c r="Y48" s="20" t="s">
        <v>124</v>
      </c>
      <c r="Z48" s="20" t="s">
        <v>124</v>
      </c>
      <c r="AA48" s="20" t="s">
        <v>124</v>
      </c>
      <c r="AB48" s="20" t="s">
        <v>124</v>
      </c>
      <c r="AC48" s="20" t="s">
        <v>124</v>
      </c>
      <c r="AD48" s="20" t="s">
        <v>124</v>
      </c>
      <c r="AE48" s="20" t="s">
        <v>124</v>
      </c>
      <c r="AF48" s="20" t="s">
        <v>124</v>
      </c>
      <c r="AG48" s="20" t="s">
        <v>124</v>
      </c>
      <c r="AH48" s="20"/>
      <c r="AI48" s="5">
        <f t="shared" si="3"/>
        <v>0</v>
      </c>
    </row>
    <row r="49" spans="1:35" ht="18" x14ac:dyDescent="0.2">
      <c r="A49" s="21" t="s">
        <v>144</v>
      </c>
      <c r="B49" s="21"/>
      <c r="C49" s="21"/>
      <c r="D49" s="21"/>
      <c r="E49" s="21"/>
      <c r="F49" s="21"/>
      <c r="G49" s="23" t="s">
        <v>124</v>
      </c>
      <c r="H49" s="23" t="s">
        <v>124</v>
      </c>
      <c r="I49" s="23" t="s">
        <v>124</v>
      </c>
      <c r="J49" s="23" t="s">
        <v>124</v>
      </c>
      <c r="K49" s="23" t="s">
        <v>124</v>
      </c>
      <c r="L49" s="23" t="s">
        <v>124</v>
      </c>
      <c r="M49" s="23" t="s">
        <v>124</v>
      </c>
      <c r="N49" s="23" t="s">
        <v>124</v>
      </c>
      <c r="O49" s="23" t="s">
        <v>124</v>
      </c>
      <c r="P49" s="23" t="s">
        <v>124</v>
      </c>
      <c r="Q49" s="23" t="s">
        <v>124</v>
      </c>
      <c r="R49" s="23" t="s">
        <v>124</v>
      </c>
      <c r="S49" s="23" t="s">
        <v>124</v>
      </c>
      <c r="T49" s="23" t="s">
        <v>124</v>
      </c>
      <c r="U49" s="23" t="s">
        <v>124</v>
      </c>
      <c r="V49" s="23" t="s">
        <v>124</v>
      </c>
      <c r="W49" s="23" t="s">
        <v>124</v>
      </c>
      <c r="X49" s="23" t="s">
        <v>124</v>
      </c>
      <c r="Y49" s="23" t="s">
        <v>124</v>
      </c>
      <c r="Z49" s="23" t="s">
        <v>124</v>
      </c>
      <c r="AA49" s="23" t="s">
        <v>124</v>
      </c>
      <c r="AB49" s="23" t="s">
        <v>124</v>
      </c>
      <c r="AC49" s="23" t="s">
        <v>124</v>
      </c>
      <c r="AD49" s="23" t="s">
        <v>124</v>
      </c>
      <c r="AE49" s="23" t="s">
        <v>124</v>
      </c>
      <c r="AF49" s="23" t="s">
        <v>124</v>
      </c>
      <c r="AG49" s="23" t="s">
        <v>124</v>
      </c>
      <c r="AI49" s="5">
        <f t="shared" si="3"/>
        <v>0</v>
      </c>
    </row>
    <row r="50" spans="1:35" ht="16" x14ac:dyDescent="0.2">
      <c r="A50" s="24" t="s">
        <v>134</v>
      </c>
      <c r="B50" s="24"/>
      <c r="C50" s="24"/>
      <c r="D50" s="24"/>
      <c r="E50" s="24"/>
      <c r="F50" s="24"/>
      <c r="G50" s="27" t="s">
        <v>124</v>
      </c>
      <c r="H50" s="27" t="s">
        <v>124</v>
      </c>
      <c r="I50" s="27" t="s">
        <v>124</v>
      </c>
      <c r="J50" s="27" t="s">
        <v>124</v>
      </c>
      <c r="K50" s="27" t="s">
        <v>124</v>
      </c>
      <c r="L50" s="27" t="s">
        <v>124</v>
      </c>
      <c r="M50" s="27" t="s">
        <v>124</v>
      </c>
      <c r="N50" s="27" t="s">
        <v>124</v>
      </c>
      <c r="O50" s="27" t="s">
        <v>124</v>
      </c>
      <c r="P50" s="27" t="s">
        <v>124</v>
      </c>
      <c r="Q50" s="27" t="s">
        <v>124</v>
      </c>
      <c r="R50" s="27" t="s">
        <v>124</v>
      </c>
      <c r="S50" s="27" t="s">
        <v>124</v>
      </c>
      <c r="T50" s="27" t="s">
        <v>124</v>
      </c>
      <c r="U50" s="27" t="s">
        <v>124</v>
      </c>
      <c r="V50" s="27" t="s">
        <v>124</v>
      </c>
      <c r="W50" s="27" t="s">
        <v>124</v>
      </c>
      <c r="X50" s="27" t="s">
        <v>124</v>
      </c>
      <c r="Y50" s="27" t="s">
        <v>124</v>
      </c>
      <c r="Z50" s="27" t="s">
        <v>124</v>
      </c>
      <c r="AA50" s="27" t="s">
        <v>124</v>
      </c>
      <c r="AB50" s="27" t="s">
        <v>124</v>
      </c>
      <c r="AC50" s="27" t="s">
        <v>124</v>
      </c>
      <c r="AD50" s="27" t="s">
        <v>124</v>
      </c>
      <c r="AE50" s="27" t="s">
        <v>124</v>
      </c>
      <c r="AF50" s="27" t="s">
        <v>124</v>
      </c>
      <c r="AG50" s="27" t="s">
        <v>124</v>
      </c>
      <c r="AH50" s="27"/>
      <c r="AI50" s="3">
        <f t="shared" si="3"/>
        <v>0</v>
      </c>
    </row>
    <row r="51" spans="1:35" ht="79.5" customHeight="1" x14ac:dyDescent="0.2">
      <c r="A51" s="32" t="s">
        <v>167</v>
      </c>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row>
    <row r="52" spans="1:35" x14ac:dyDescent="0.2">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row>
  </sheetData>
  <mergeCells count="2">
    <mergeCell ref="A1:AC1"/>
    <mergeCell ref="A51:AI51"/>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4</vt:i4>
      </vt:variant>
    </vt:vector>
  </HeadingPairs>
  <TitlesOfParts>
    <vt:vector size="4" baseType="lpstr">
      <vt:lpstr>Cover page</vt:lpstr>
      <vt:lpstr>Table S7</vt:lpstr>
      <vt:lpstr>Table S9</vt:lpstr>
      <vt:lpstr>Table S11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允昭</dc:creator>
  <cp:lastModifiedBy>Matthias Dirbach</cp:lastModifiedBy>
  <dcterms:created xsi:type="dcterms:W3CDTF">2023-03-23T07:19:59Z</dcterms:created>
  <dcterms:modified xsi:type="dcterms:W3CDTF">2024-07-24T09:41:19Z</dcterms:modified>
</cp:coreProperties>
</file>