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defaultThemeVersion="166925"/>
  <mc:AlternateContent xmlns:mc="http://schemas.openxmlformats.org/markup-compatibility/2006">
    <mc:Choice Requires="x15">
      <x15ac:absPath xmlns:x15ac="http://schemas.microsoft.com/office/spreadsheetml/2010/11/ac" url="/Volumes/Production/Publication/ESR/ESR 53/39 N 1320 Stewart -- SX/"/>
    </mc:Choice>
  </mc:AlternateContent>
  <xr:revisionPtr revIDLastSave="0" documentId="13_ncr:1_{2946B138-AB0B-774A-AD8E-73FB0C972E52}" xr6:coauthVersionLast="47" xr6:coauthVersionMax="47" xr10:uidLastSave="{00000000-0000-0000-0000-000000000000}"/>
  <bookViews>
    <workbookView xWindow="9160" yWindow="500" windowWidth="35220" windowHeight="25980" tabRatio="735" xr2:uid="{00000000-000D-0000-FFFF-FFFF00000000}"/>
  </bookViews>
  <sheets>
    <sheet name="Cover page" sheetId="9" r:id="rId1"/>
    <sheet name="metadata_sample level" sheetId="2" r:id="rId2"/>
    <sheet name="eDNA_sample level" sheetId="3" r:id="rId3"/>
    <sheet name="metadata_site level" sheetId="8" r:id="rId4"/>
    <sheet name="eDNA_site level" sheetId="7" r:id="rId5"/>
  </sheets>
  <definedNames>
    <definedName name="_xlnm._FilterDatabase" localSheetId="2" hidden="1">'eDNA_sample level'!$A$1:$Z$121</definedName>
    <definedName name="_xlnm._FilterDatabase" localSheetId="4" hidden="1">'eDNA_site level'!$A$1:$AN$36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 i="3" l="1"/>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2" i="3"/>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4" i="3"/>
  <c r="Z55" i="3"/>
  <c r="Z56" i="3"/>
  <c r="Z57" i="3"/>
  <c r="Z58" i="3"/>
  <c r="Z59" i="3"/>
  <c r="Z60" i="3"/>
  <c r="Z61" i="3"/>
  <c r="Z62" i="3"/>
  <c r="Z63" i="3"/>
  <c r="Z64" i="3"/>
  <c r="Z65" i="3"/>
  <c r="Z66" i="3"/>
  <c r="Z67" i="3"/>
  <c r="Z68" i="3"/>
  <c r="Z69" i="3"/>
  <c r="Z70" i="3"/>
  <c r="Z71" i="3"/>
  <c r="Z72" i="3"/>
  <c r="Z73" i="3"/>
  <c r="Z74" i="3"/>
  <c r="Z75" i="3"/>
  <c r="Z76" i="3"/>
  <c r="Z77" i="3"/>
  <c r="Z78" i="3"/>
  <c r="Z79" i="3"/>
  <c r="Z82" i="3"/>
  <c r="Z83" i="3"/>
  <c r="Z84" i="3"/>
  <c r="Z85" i="3"/>
  <c r="Z86" i="3"/>
  <c r="Z87" i="3"/>
  <c r="Z88" i="3"/>
  <c r="Z89"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2" i="3"/>
</calcChain>
</file>

<file path=xl/sharedStrings.xml><?xml version="1.0" encoding="utf-8"?>
<sst xmlns="http://schemas.openxmlformats.org/spreadsheetml/2006/main" count="1875" uniqueCount="596">
  <si>
    <t>Site</t>
  </si>
  <si>
    <t>Date</t>
  </si>
  <si>
    <t>Time</t>
  </si>
  <si>
    <t>Class</t>
  </si>
  <si>
    <t>Temp</t>
  </si>
  <si>
    <t>GPS</t>
  </si>
  <si>
    <t>LWD</t>
  </si>
  <si>
    <t>Substrate1</t>
  </si>
  <si>
    <t>Substrate2</t>
  </si>
  <si>
    <t>Substrate3</t>
  </si>
  <si>
    <t>Substrate4</t>
  </si>
  <si>
    <t>Substrate5</t>
  </si>
  <si>
    <t>Substrate6</t>
  </si>
  <si>
    <t>Substrate7</t>
  </si>
  <si>
    <t>Substrate8</t>
  </si>
  <si>
    <t>Substrate9</t>
  </si>
  <si>
    <t>Substrate10</t>
  </si>
  <si>
    <t>filters_used</t>
  </si>
  <si>
    <t>CB001</t>
  </si>
  <si>
    <t>CB002</t>
  </si>
  <si>
    <t>CB003</t>
  </si>
  <si>
    <t>CB004</t>
  </si>
  <si>
    <t>CB005</t>
  </si>
  <si>
    <t>ED001</t>
  </si>
  <si>
    <t>ED002</t>
  </si>
  <si>
    <t>ED003</t>
  </si>
  <si>
    <t>ED004</t>
  </si>
  <si>
    <t>ED005</t>
  </si>
  <si>
    <t>Depth(m)</t>
  </si>
  <si>
    <t>Flow(m/s)</t>
  </si>
  <si>
    <t>CE001</t>
  </si>
  <si>
    <t>El Diablo</t>
  </si>
  <si>
    <t>CE002</t>
  </si>
  <si>
    <t>CE003</t>
  </si>
  <si>
    <t>CE004</t>
  </si>
  <si>
    <t>CE005</t>
  </si>
  <si>
    <t>CU001</t>
  </si>
  <si>
    <t>Cuchuverachi</t>
  </si>
  <si>
    <t>CU002</t>
  </si>
  <si>
    <t>CU003</t>
  </si>
  <si>
    <t>CU004</t>
  </si>
  <si>
    <t>CU005</t>
  </si>
  <si>
    <t>JR001</t>
  </si>
  <si>
    <t>JR002</t>
  </si>
  <si>
    <t>JR003</t>
  </si>
  <si>
    <t>JR004</t>
  </si>
  <si>
    <t>EP001</t>
  </si>
  <si>
    <t>EP002</t>
  </si>
  <si>
    <t>EP003</t>
  </si>
  <si>
    <t>EP004</t>
  </si>
  <si>
    <t>PC001</t>
  </si>
  <si>
    <t>Presa Cuquiarachi</t>
  </si>
  <si>
    <t>PC002</t>
  </si>
  <si>
    <t>RA001</t>
  </si>
  <si>
    <t>RA002</t>
  </si>
  <si>
    <t>Los Ajos</t>
  </si>
  <si>
    <t>LA001</t>
  </si>
  <si>
    <t>LA002</t>
  </si>
  <si>
    <t>LA003</t>
  </si>
  <si>
    <t>LA004</t>
  </si>
  <si>
    <t>LA005</t>
  </si>
  <si>
    <t>RM001</t>
  </si>
  <si>
    <t>Rio Moctezuma</t>
  </si>
  <si>
    <t>RM002</t>
  </si>
  <si>
    <t>RM003</t>
  </si>
  <si>
    <t>RM004</t>
  </si>
  <si>
    <t>PH001</t>
  </si>
  <si>
    <t>PH002</t>
  </si>
  <si>
    <t>GR001</t>
  </si>
  <si>
    <t>GROO1</t>
  </si>
  <si>
    <t>Too deep to measure substrate or total depth</t>
  </si>
  <si>
    <t>GR002</t>
  </si>
  <si>
    <t xml:space="preserve">CO001 </t>
  </si>
  <si>
    <t>CO001</t>
  </si>
  <si>
    <t>CO002</t>
  </si>
  <si>
    <t>CO003</t>
  </si>
  <si>
    <t>CO004</t>
  </si>
  <si>
    <t>MO001</t>
  </si>
  <si>
    <t>MO002</t>
  </si>
  <si>
    <t>EO001</t>
  </si>
  <si>
    <t>EO002</t>
  </si>
  <si>
    <t>EO003</t>
  </si>
  <si>
    <t>AC001</t>
  </si>
  <si>
    <t>AC002</t>
  </si>
  <si>
    <t>AC003</t>
  </si>
  <si>
    <t>SO001</t>
  </si>
  <si>
    <t>SO002</t>
  </si>
  <si>
    <t>SO003</t>
  </si>
  <si>
    <t>SO004</t>
  </si>
  <si>
    <t>CM001</t>
  </si>
  <si>
    <t>Rio Bavispe</t>
  </si>
  <si>
    <t>CM002</t>
  </si>
  <si>
    <t>CM003</t>
  </si>
  <si>
    <t>CM004</t>
  </si>
  <si>
    <t>AP001</t>
  </si>
  <si>
    <t>AP002</t>
  </si>
  <si>
    <t>AP003</t>
  </si>
  <si>
    <t>LC001</t>
  </si>
  <si>
    <t>LC002</t>
  </si>
  <si>
    <t>LC003</t>
  </si>
  <si>
    <t>BP001</t>
  </si>
  <si>
    <t>BP002</t>
  </si>
  <si>
    <t>BP003</t>
  </si>
  <si>
    <t>UB001</t>
  </si>
  <si>
    <t>UB002</t>
  </si>
  <si>
    <t>UB003</t>
  </si>
  <si>
    <t>GU001</t>
  </si>
  <si>
    <t>Rio Sahuaripa</t>
  </si>
  <si>
    <t>GU002</t>
  </si>
  <si>
    <t>GU003</t>
  </si>
  <si>
    <t>GU004</t>
  </si>
  <si>
    <t>MM001</t>
  </si>
  <si>
    <t>Rio Movas</t>
  </si>
  <si>
    <t>MM002</t>
  </si>
  <si>
    <t>MM003</t>
  </si>
  <si>
    <t>MM004</t>
  </si>
  <si>
    <t>DU001</t>
  </si>
  <si>
    <t>at La Dura</t>
  </si>
  <si>
    <t>DU002</t>
  </si>
  <si>
    <t>DU003</t>
  </si>
  <si>
    <t>PB001</t>
  </si>
  <si>
    <t>PB002</t>
  </si>
  <si>
    <t>PB003</t>
  </si>
  <si>
    <t>geotagged photo 74722</t>
  </si>
  <si>
    <t>TE001</t>
  </si>
  <si>
    <t>TE002</t>
  </si>
  <si>
    <t>TE003</t>
  </si>
  <si>
    <t>TE004</t>
  </si>
  <si>
    <t>LG001</t>
  </si>
  <si>
    <t>LG002</t>
  </si>
  <si>
    <t>PK001</t>
  </si>
  <si>
    <t>PK002</t>
  </si>
  <si>
    <t>PK003</t>
  </si>
  <si>
    <t>AB001</t>
  </si>
  <si>
    <t>AB002</t>
  </si>
  <si>
    <t>AB003</t>
  </si>
  <si>
    <t>AB004</t>
  </si>
  <si>
    <t>IP001</t>
  </si>
  <si>
    <t>IP002</t>
  </si>
  <si>
    <t>IP003</t>
  </si>
  <si>
    <t>bedrock 2</t>
  </si>
  <si>
    <t>isolated 2</t>
  </si>
  <si>
    <t>1T001</t>
  </si>
  <si>
    <t>1T002</t>
  </si>
  <si>
    <t>1T003</t>
  </si>
  <si>
    <t>O0001</t>
  </si>
  <si>
    <t>O0002</t>
  </si>
  <si>
    <t>O0003</t>
  </si>
  <si>
    <t>R0001</t>
  </si>
  <si>
    <t>R0002</t>
  </si>
  <si>
    <t>R0003</t>
  </si>
  <si>
    <t>R0004</t>
  </si>
  <si>
    <t>ON001</t>
  </si>
  <si>
    <t>ON002</t>
  </si>
  <si>
    <t>ON003</t>
  </si>
  <si>
    <t>RN001</t>
  </si>
  <si>
    <t>RN002</t>
  </si>
  <si>
    <t>RN003</t>
  </si>
  <si>
    <t>RN004</t>
  </si>
  <si>
    <t>Aguaje El Agua Caliente, Rio Tecoripa</t>
  </si>
  <si>
    <t>Cajon Bonito</t>
  </si>
  <si>
    <t>Corral en Medio</t>
  </si>
  <si>
    <t>Rio Bavispe en Cobora</t>
  </si>
  <si>
    <t>Entrance to Presa Oviachic</t>
  </si>
  <si>
    <t>Rancho el Porvenir</t>
  </si>
  <si>
    <t>Rio Bavispe (Granados)</t>
  </si>
  <si>
    <t>Presa Rancho el agua caliente</t>
  </si>
  <si>
    <t>Junta de los Rios</t>
  </si>
  <si>
    <t>Las Calabazas n at Bacanora</t>
  </si>
  <si>
    <t>Rio por la Granja</t>
  </si>
  <si>
    <t>Presa Mojonera</t>
  </si>
  <si>
    <t>Presa en Huasabas</t>
  </si>
  <si>
    <t>Presa Kilometer Cinco</t>
  </si>
  <si>
    <t>Rio nuri</t>
  </si>
  <si>
    <t>Rancho el Alamo</t>
  </si>
  <si>
    <t>Arroyo Cajon Bonito at Rancho nuevo</t>
  </si>
  <si>
    <t>Rio yaqui</t>
  </si>
  <si>
    <t>Bajo el puente el rio yaqui</t>
  </si>
  <si>
    <t>Arroyo Cajon los embudos</t>
  </si>
  <si>
    <t>Rio yaqui en Onovas</t>
  </si>
  <si>
    <t>Rio yaqui en Soyopa</t>
  </si>
  <si>
    <t>Arroyo Tejaquza</t>
  </si>
  <si>
    <t>geo tagged photo 7472y</t>
  </si>
  <si>
    <t>upstream the river is dry</t>
  </si>
  <si>
    <t>notes</t>
  </si>
  <si>
    <t>downstream from channel catfish culture ns at beaver n</t>
  </si>
  <si>
    <t>2 downstream of hot spring</t>
  </si>
  <si>
    <t>Very small spring in a wash with topminnows in it. Stopped by farmers to create a n for cattle</t>
  </si>
  <si>
    <t>Rio yaqui under bridge right before the confluence with rio Sahuaripa</t>
  </si>
  <si>
    <t>by fallen cottonwood trees and steep muddy bank</t>
  </si>
  <si>
    <t>Sample taken downstream of sample y because the property we had permission to sample ended at site 4</t>
  </si>
  <si>
    <t>in Colonia Morelos</t>
  </si>
  <si>
    <t>Steep banks with thick vegetation on both sides - places for bank holes</t>
  </si>
  <si>
    <t>upstream part of a large beaver n that was blown out days after taking this sample.</t>
  </si>
  <si>
    <t>upstream of a smaller beaver n part of the n complex.</t>
  </si>
  <si>
    <t>Entrance to the n, first sample was taken right at the confluence of another river</t>
  </si>
  <si>
    <t>Upstream from Cajon de onapa n at guisamopa</t>
  </si>
  <si>
    <t>between Tonichi and san miguel under a bridge</t>
  </si>
  <si>
    <t>canopy from bridge</t>
  </si>
  <si>
    <t>GPS broken - geo tagged image on phone 7472n</t>
  </si>
  <si>
    <t>raining heavily</t>
  </si>
  <si>
    <t>n with largemouth bass and tilapia (eutrophic)</t>
  </si>
  <si>
    <t>Rio yaqui at rancho la Piedra Blanca</t>
  </si>
  <si>
    <t>On a sand bar</t>
  </si>
  <si>
    <t>n: the river that flows into was dry and is usually dry unless it rains the n is fed by springs</t>
  </si>
  <si>
    <t>batttery ran out of juice</t>
  </si>
  <si>
    <t xml:space="preserve">Cement canal originating from the n </t>
  </si>
  <si>
    <t>Downstream of the n (full river)</t>
  </si>
  <si>
    <t>n near well, not connected to river</t>
  </si>
  <si>
    <t xml:space="preserve">Canopy here was done under a tree. y was pointing directy to the n, 3 was pointing directly away from it. </t>
  </si>
  <si>
    <t>mainstem of rio yaqui</t>
  </si>
  <si>
    <t>nuri, isolated 2 in ephemeral stream</t>
  </si>
  <si>
    <t>isolated 2 in ephemeral stream</t>
  </si>
  <si>
    <t>permanent n in deep canyon with tilapia and catfish</t>
  </si>
  <si>
    <t>Name</t>
  </si>
  <si>
    <t>Canopy_US</t>
  </si>
  <si>
    <t>Canopy_RL</t>
  </si>
  <si>
    <t>Canopy_DS</t>
  </si>
  <si>
    <t>Canopy_RR</t>
  </si>
  <si>
    <t>YT001</t>
  </si>
  <si>
    <t>YT002</t>
  </si>
  <si>
    <t>YT003</t>
  </si>
  <si>
    <t>YP001</t>
  </si>
  <si>
    <t>Rio Yaqui</t>
  </si>
  <si>
    <t>N</t>
  </si>
  <si>
    <t>YP002</t>
  </si>
  <si>
    <t>YP003</t>
  </si>
  <si>
    <t>State Collected</t>
  </si>
  <si>
    <t>Collector</t>
  </si>
  <si>
    <t>Feature Type</t>
  </si>
  <si>
    <t>Field Latitude</t>
  </si>
  <si>
    <t>Field Longitude</t>
  </si>
  <si>
    <t>Num Filters</t>
  </si>
  <si>
    <t>Filter Volumes</t>
  </si>
  <si>
    <t>ID Tag</t>
  </si>
  <si>
    <t>Yaqui Catfish DNA Detected?</t>
  </si>
  <si>
    <t># Positive Wells (#/3)</t>
  </si>
  <si>
    <t>Channel Catfish DNA Detected?</t>
  </si>
  <si>
    <t>Sonora</t>
  </si>
  <si>
    <t>TH, AGB</t>
  </si>
  <si>
    <t>Stream</t>
  </si>
  <si>
    <t>SO_111519_AROY_55</t>
  </si>
  <si>
    <t>Y</t>
  </si>
  <si>
    <t>SO_111519_AROY_34</t>
  </si>
  <si>
    <t>SO_111519_AROY_31</t>
  </si>
  <si>
    <t>SO_111519_AROY_32</t>
  </si>
  <si>
    <t>TH, AG</t>
  </si>
  <si>
    <t>a: 2, b: 3</t>
  </si>
  <si>
    <t>SO_101019_RIOT_56</t>
  </si>
  <si>
    <t>SO_101019_CALI_42</t>
  </si>
  <si>
    <t>SO_101019_RIOT_47</t>
  </si>
  <si>
    <t>a: 1, b: 1, c: 1</t>
  </si>
  <si>
    <t>SO_110319_AROS_10</t>
  </si>
  <si>
    <t>a: 1..5, b: 0.6, c: 1.9</t>
  </si>
  <si>
    <t>SO_110419_YAQU_11</t>
  </si>
  <si>
    <t>a: 1.8, b: 1.1, c: 1.7</t>
  </si>
  <si>
    <t>SO_110419_YAQU_03</t>
  </si>
  <si>
    <t>a: 1.5, b: 1.5, c: 1.5</t>
  </si>
  <si>
    <t>SO_110419_YAQU_13</t>
  </si>
  <si>
    <t>a:1, b: 1, c: 1</t>
  </si>
  <si>
    <t>SO_110419_YAQU_41</t>
  </si>
  <si>
    <t>a: 1.5, b: 1.1, c: 1.4</t>
  </si>
  <si>
    <t>SO_110419_YAQU_05</t>
  </si>
  <si>
    <t>a: 3.5, b: 1.5</t>
  </si>
  <si>
    <t>SO_092119_CAJN_20</t>
  </si>
  <si>
    <t>SO_092119_CAJN_19</t>
  </si>
  <si>
    <t>TH, AG, AR, OB</t>
  </si>
  <si>
    <t>SO_092119_CAJN_03</t>
  </si>
  <si>
    <t>SO_092119_CAJN_18</t>
  </si>
  <si>
    <t>SO_092119_CAJN_16</t>
  </si>
  <si>
    <t>SO_092819_CORL_13</t>
  </si>
  <si>
    <t>SO_092819_CORL_10</t>
  </si>
  <si>
    <t>SO_092819_CORL_30</t>
  </si>
  <si>
    <t>SO_092819_CORL_24</t>
  </si>
  <si>
    <t>SO_092819_CORL_29</t>
  </si>
  <si>
    <t>SO_110219_BAVI_19</t>
  </si>
  <si>
    <t>SO_110219_BAVI_17</t>
  </si>
  <si>
    <t>SO_110219_BAVI_14</t>
  </si>
  <si>
    <t>SO_110219_BAVI_09</t>
  </si>
  <si>
    <t>a: 3, b: 2</t>
  </si>
  <si>
    <t>SO_100719_RIOB_55</t>
  </si>
  <si>
    <t>SO_100719_CBRA_39</t>
  </si>
  <si>
    <t>SO_100719_RIOB_46</t>
  </si>
  <si>
    <t>SO_100719_CBRA_62</t>
  </si>
  <si>
    <t>SO_092919_ARYO_09</t>
  </si>
  <si>
    <t>SO_092919_ARYO_12</t>
  </si>
  <si>
    <t>SO_092919_ARYO_32</t>
  </si>
  <si>
    <t>SO_092919_ARYO_07</t>
  </si>
  <si>
    <t>SO_092919_ARYO_26</t>
  </si>
  <si>
    <t>a: 2, b: 2, c: 1</t>
  </si>
  <si>
    <t>SO_110619_YAQU_16</t>
  </si>
  <si>
    <t>SO_110619_YAQU_45</t>
  </si>
  <si>
    <t>SO_110619_YAQU_46</t>
  </si>
  <si>
    <t>SO_092319_CAJN_31</t>
  </si>
  <si>
    <t>SO_092319_CAJN_04</t>
  </si>
  <si>
    <t>a: 4, b: 1</t>
  </si>
  <si>
    <t>SO_092319_CAJN_25</t>
  </si>
  <si>
    <t>SO_092319_CAJN_01</t>
  </si>
  <si>
    <t>SO_092319_CAJN_05</t>
  </si>
  <si>
    <t>SO_101019_RIOY_44</t>
  </si>
  <si>
    <t>a: 0.5, b: 0.5, c: 0.5</t>
  </si>
  <si>
    <t>SO_101019_RIOY_58</t>
  </si>
  <si>
    <t>1/3, 0/3, 0/3</t>
  </si>
  <si>
    <t>a: 1.25, b: 1.25, c: 2.5</t>
  </si>
  <si>
    <t>SO_101019_RIOY_57</t>
  </si>
  <si>
    <t>1/3, 0/3, 1/3</t>
  </si>
  <si>
    <t>a: 1.3, b: 1.3, c: 0.6</t>
  </si>
  <si>
    <t>SO_093019_RNCH_14</t>
  </si>
  <si>
    <t>a: 1, b: 1.2, c: 1</t>
  </si>
  <si>
    <t>SO_093019_PRTA_11</t>
  </si>
  <si>
    <t>a: 1, b: 1, c: 1.1</t>
  </si>
  <si>
    <t>SO_093019_PRTA_17</t>
  </si>
  <si>
    <t>a: 1, b: 0.9, c: 0.9</t>
  </si>
  <si>
    <t>SO_093019_PRTA_15</t>
  </si>
  <si>
    <t>SO_100619_RIOB_45</t>
  </si>
  <si>
    <t>SO_100619_RIOB_59</t>
  </si>
  <si>
    <t>SO_110519_SAHU_26</t>
  </si>
  <si>
    <t>SO_110519_SAHU_24</t>
  </si>
  <si>
    <t>SO_110519_SAHU_21</t>
  </si>
  <si>
    <t>SO_110519_SAHU_44</t>
  </si>
  <si>
    <t>a: 3.75, b: 1.25</t>
  </si>
  <si>
    <t>SO_111619_EMBU_38</t>
  </si>
  <si>
    <t>SO_111619_EMBU_33</t>
  </si>
  <si>
    <t>SO_111619_EMBU_35</t>
  </si>
  <si>
    <t>a: 1, b: 0.5, c: 0.5</t>
  </si>
  <si>
    <t>SO_092919_JNTA_06</t>
  </si>
  <si>
    <t>a: 1.1, b: 0.75, c: 0.25</t>
  </si>
  <si>
    <t>SO_092919_JNTA_28</t>
  </si>
  <si>
    <t>a: 0.9, b: 0.5, c: 0.5</t>
  </si>
  <si>
    <t>SO_092919_JNTA_08</t>
  </si>
  <si>
    <t>a: 0.9, b: 0.5, c: 0.4</t>
  </si>
  <si>
    <t>SO_092919_JNTA_02</t>
  </si>
  <si>
    <t>SO_100419_AJOS_61</t>
  </si>
  <si>
    <t>SO_100419_AJOS_50</t>
  </si>
  <si>
    <t>SO_100419_AJOS_52</t>
  </si>
  <si>
    <t>SO_100419_AJOS_65</t>
  </si>
  <si>
    <t>SO_100419_AJOS_64</t>
  </si>
  <si>
    <t>a: 2, b: 1.1, c: 1.4</t>
  </si>
  <si>
    <t>SO_110419_CALA_47</t>
  </si>
  <si>
    <t>a: 1.2, b: 1.8, c: 1</t>
  </si>
  <si>
    <t>SO_110419_PRES_15</t>
  </si>
  <si>
    <t>a: 1.9, b: 1.2, c: 1.2</t>
  </si>
  <si>
    <t>SO_110419_CALA_02</t>
  </si>
  <si>
    <t>SO_111319_GRNJ_40</t>
  </si>
  <si>
    <t>SO_111219_GRNJ_20</t>
  </si>
  <si>
    <t>SO_110619_MOVA_42</t>
  </si>
  <si>
    <t>SO_110619_MOVA_25</t>
  </si>
  <si>
    <t>SO_110619_MOVA_50</t>
  </si>
  <si>
    <t>SO_110619_MOVA_22</t>
  </si>
  <si>
    <t>a: 0.4, b: 0.6, c: 0.5</t>
  </si>
  <si>
    <t>SO_100819_DMOJ_48</t>
  </si>
  <si>
    <t>a: 1, b: 0.6, c: 0.7</t>
  </si>
  <si>
    <t>SO_100819_DMOJ_40</t>
  </si>
  <si>
    <t>a: 1, b: 1.1, c: 1.8</t>
  </si>
  <si>
    <t>SO_101219_RIOY_68</t>
  </si>
  <si>
    <t>A: 1.8, B: 1.8, C: 1.4</t>
  </si>
  <si>
    <t>SO_101119_RIOY_67</t>
  </si>
  <si>
    <t>a: 1.8, b: 1.6, c: 1.4</t>
  </si>
  <si>
    <t>SO_101119_RIOY_66</t>
  </si>
  <si>
    <t>a: 2, b: 2.1, c: 0.9</t>
  </si>
  <si>
    <t>SO_110719_YAQU_18</t>
  </si>
  <si>
    <t>a: 2.5, b: 2.5</t>
  </si>
  <si>
    <t>SO_110719_YAQU_07</t>
  </si>
  <si>
    <t>a: 1.9, b: 1.5, c: 1.5</t>
  </si>
  <si>
    <t>SO_110719_YAQU_23</t>
  </si>
  <si>
    <t>a: 1, b: 1.4, c: 1</t>
  </si>
  <si>
    <t>SO_100119_PRSA_21</t>
  </si>
  <si>
    <t>a: 1, b: 1</t>
  </si>
  <si>
    <t>SO_100119_PRSA_23</t>
  </si>
  <si>
    <t>SO_100619_RIOB_49</t>
  </si>
  <si>
    <t>a: 0.5, b: 0.6, c: 0.6</t>
  </si>
  <si>
    <t>SO_100619_HUAS_60</t>
  </si>
  <si>
    <t>a: 1.5, b: 1.9, c: 1.6</t>
  </si>
  <si>
    <t>SO_111319_CINC_54</t>
  </si>
  <si>
    <t>a: 0.7, b: 0.4, c: 0.5</t>
  </si>
  <si>
    <t>SO_111319_CINC_30</t>
  </si>
  <si>
    <t>a: 1, b: 2, c: 1.1</t>
  </si>
  <si>
    <t>SO_111319_RSVR_08</t>
  </si>
  <si>
    <t>SO_100219_RNCH_22</t>
  </si>
  <si>
    <t>a: 1.2, b: 0.9, c: 0.7</t>
  </si>
  <si>
    <t>SO_100219_RNCH_27</t>
  </si>
  <si>
    <t>a: 1.8, b: 1.4, c: 1.8</t>
  </si>
  <si>
    <t>SO_100519_RIOM_54</t>
  </si>
  <si>
    <t>a: 1.8, b: 2, c: 1.2</t>
  </si>
  <si>
    <t>SO_100519_RIOM_63</t>
  </si>
  <si>
    <t>SO_100519_RIOM_51</t>
  </si>
  <si>
    <t>a: 2, b: 1.8, c: 1.2</t>
  </si>
  <si>
    <t>SO_100519_RIOM_53</t>
  </si>
  <si>
    <t>SO_110519_NURI_52</t>
  </si>
  <si>
    <t>SO_110519_NURI_51</t>
  </si>
  <si>
    <t>SO_110519_NURI_01</t>
  </si>
  <si>
    <t>SO_110519_NURI_43</t>
  </si>
  <si>
    <t>SO_101119_RIOY_41</t>
  </si>
  <si>
    <t>SO_101119_RIOY_43</t>
  </si>
  <si>
    <t>SO_101119_RIOY_35</t>
  </si>
  <si>
    <t>SO_101119_RIOY_36</t>
  </si>
  <si>
    <t>SO_111219_TEHA_53</t>
  </si>
  <si>
    <t>SO_111219_TEHA_49</t>
  </si>
  <si>
    <t>SO_111219_TEHA_37</t>
  </si>
  <si>
    <t>SO_111219_TEHA_36</t>
  </si>
  <si>
    <t>a: 1.2, b: 1.6, c: 0.9</t>
  </si>
  <si>
    <t>SO_110419_YAQU_04</t>
  </si>
  <si>
    <t>a: 1.5, b: 1.5, c: 1.8</t>
  </si>
  <si>
    <t>SO_110419_YAQU_48</t>
  </si>
  <si>
    <t>a: 0.8, b: 1.1, c: 1.1</t>
  </si>
  <si>
    <t>SO_110419_YAQU_06</t>
  </si>
  <si>
    <t>a: 1, b: 0.7, c: 0.5</t>
  </si>
  <si>
    <t>SO_101119_RIOY_38</t>
  </si>
  <si>
    <t>a: 0.8, b: 0.8, c: 0.5</t>
  </si>
  <si>
    <t>SO_101119_RIOY_34</t>
  </si>
  <si>
    <t>a: 0.6, b: 0.6, c: 0.6</t>
  </si>
  <si>
    <t>SO_101119_RIOY_37</t>
  </si>
  <si>
    <t>SO_110919_YAQU_28</t>
  </si>
  <si>
    <t>a: 0.8, b: 0.5, c: 0.5</t>
  </si>
  <si>
    <t>SO_110919_YAQU_27</t>
  </si>
  <si>
    <t>a: 0.5, b: 0.5, c: 0.4</t>
  </si>
  <si>
    <t>SO_110919_YAQU_29</t>
  </si>
  <si>
    <t>Reservoir</t>
  </si>
  <si>
    <t>upstream from AP001</t>
  </si>
  <si>
    <t>Downstream of confluence of Rios Aros and Rio Sahuaripa/GPS coordinates approximate-original coordinates incorrect</t>
  </si>
  <si>
    <t>Yaqui upstream of the bridge</t>
  </si>
  <si>
    <t>Secchi depth (m)</t>
  </si>
  <si>
    <t>canopy caover looking towards river right, if a dam, toward the water; raw data as counts out of 94 possible (divide by 94 to get %)</t>
  </si>
  <si>
    <t>canopy cover looking downstream; raw data as counts out of 94 possible (divide by 94 to get %)</t>
  </si>
  <si>
    <t>canopy cover looking river left, if a dam, towards the shore; raw data as counts out of 94 possible (divide by 94 to get %)</t>
  </si>
  <si>
    <t>Sample</t>
  </si>
  <si>
    <t>AB</t>
  </si>
  <si>
    <t>AC</t>
  </si>
  <si>
    <t>AP</t>
  </si>
  <si>
    <t>BP</t>
  </si>
  <si>
    <t>CB</t>
  </si>
  <si>
    <t>CE</t>
  </si>
  <si>
    <t>CM</t>
  </si>
  <si>
    <t>CO</t>
  </si>
  <si>
    <t>CU</t>
  </si>
  <si>
    <t>DU</t>
  </si>
  <si>
    <t>ED</t>
  </si>
  <si>
    <t>EO</t>
  </si>
  <si>
    <t>EP</t>
  </si>
  <si>
    <t>GR</t>
  </si>
  <si>
    <t>GU</t>
  </si>
  <si>
    <t>IP</t>
  </si>
  <si>
    <t>JR</t>
  </si>
  <si>
    <t>LA</t>
  </si>
  <si>
    <t>LC</t>
  </si>
  <si>
    <t>LG</t>
  </si>
  <si>
    <t>MM</t>
  </si>
  <si>
    <t>MO</t>
  </si>
  <si>
    <t>ON</t>
  </si>
  <si>
    <t>PB</t>
  </si>
  <si>
    <t>PC</t>
  </si>
  <si>
    <t>PH</t>
  </si>
  <si>
    <t>PK</t>
  </si>
  <si>
    <t>RA</t>
  </si>
  <si>
    <t>RM</t>
  </si>
  <si>
    <t>RN</t>
  </si>
  <si>
    <t>SO</t>
  </si>
  <si>
    <t>TE</t>
  </si>
  <si>
    <t>UB</t>
  </si>
  <si>
    <t>YP</t>
  </si>
  <si>
    <t>YT</t>
  </si>
  <si>
    <t>Mean % Canopy Cover</t>
  </si>
  <si>
    <t>Mode Substrate Size</t>
  </si>
  <si>
    <t>particle size (mm) of randomly encountered substrate</t>
  </si>
  <si>
    <t>Classification unit of water: 0=reservoir, 1= run, 2 = pool, 3 = riffle</t>
  </si>
  <si>
    <t>Proportion of samples with Yaqui Catfish Detected</t>
  </si>
  <si>
    <t>Yes</t>
  </si>
  <si>
    <t>No</t>
  </si>
  <si>
    <t>Proportion of samples with Channel Catfish Detected</t>
  </si>
  <si>
    <t>OBJECTID</t>
  </si>
  <si>
    <t>HYRIV_ID</t>
  </si>
  <si>
    <t>NEXT_DOWN</t>
  </si>
  <si>
    <t>LENGTH_KM</t>
  </si>
  <si>
    <t>CATCH_SKM</t>
  </si>
  <si>
    <t>UPLAND_SKM</t>
  </si>
  <si>
    <t>ORD_STRA</t>
  </si>
  <si>
    <t>INLAKEPERC</t>
  </si>
  <si>
    <t>MID_X</t>
  </si>
  <si>
    <t>MID_Y</t>
  </si>
  <si>
    <t>clz_cl_cmj</t>
  </si>
  <si>
    <t>aet_mm_cyr</t>
  </si>
  <si>
    <t>aet_mm_uyr</t>
  </si>
  <si>
    <t>pet_mm_cyr</t>
  </si>
  <si>
    <t>pet_mm_uyr</t>
  </si>
  <si>
    <t>dis_m3_pyr</t>
  </si>
  <si>
    <t>pnv_cl_cmj</t>
  </si>
  <si>
    <t>for_pc_cse</t>
  </si>
  <si>
    <t>for_pc_use</t>
  </si>
  <si>
    <t>glc_cl_cmj</t>
  </si>
  <si>
    <t>bio12_mm_c</t>
  </si>
  <si>
    <t>bio12_mm_u</t>
  </si>
  <si>
    <t>predprob1</t>
  </si>
  <si>
    <t>predcat1</t>
  </si>
  <si>
    <t>predprob30</t>
  </si>
  <si>
    <t>predcat30</t>
  </si>
  <si>
    <t>MIN_EL</t>
  </si>
  <si>
    <t>MAX_EL</t>
  </si>
  <si>
    <t>MEAN_EL</t>
  </si>
  <si>
    <t>% Slope</t>
  </si>
  <si>
    <t>Description</t>
  </si>
  <si>
    <t>Source</t>
  </si>
  <si>
    <t>GIRES v10</t>
  </si>
  <si>
    <t>calculated as ((MAX_EL-MIN_EL)/(LENGTH_KM*1000))*100</t>
  </si>
  <si>
    <t>Default unique identifier.</t>
  </si>
  <si>
    <t>Unique identifier for each river reach.</t>
  </si>
  <si>
    <t>HYRIV_ID of the next downstream line segment</t>
  </si>
  <si>
    <t>Length of the river reach segment, in kilometers</t>
  </si>
  <si>
    <t>Area of the catchment that contributes directly to the individual reach, in square kilometers.</t>
  </si>
  <si>
    <t>Total upstream area, in square kilometers, calculated from the headwaters to the pour point (i.e. the most downstream pixel) of the reach.</t>
  </si>
  <si>
    <t>Indicator of river order following the Strahler ordering system.</t>
  </si>
  <si>
    <t>Proportion of the reach line that intersects with a lake.</t>
  </si>
  <si>
    <t>Longitude of the middle of the river reach.</t>
  </si>
  <si>
    <t>Latitude of the middle of the river reach.</t>
  </si>
  <si>
    <t>Spatial majority climate zone in reach catchment.</t>
  </si>
  <si>
    <t>Annual average actual evapotranspiration (mm) in reach catchment.</t>
  </si>
  <si>
    <t>Annual average actual evapotranspiration (mm) in total watershed upstream of reach pour point.</t>
  </si>
  <si>
    <t>Annual average potential evapotranspiration (mm) in reach catchment.</t>
  </si>
  <si>
    <t>Annual average potential evapotranspiration (mm) in total watershed upstream of reach pour point.</t>
  </si>
  <si>
    <t>Annual average natural discharge (cubic meters per second) at reach pour point.</t>
  </si>
  <si>
    <t>Forest cover extent (%) in reach catchment</t>
  </si>
  <si>
    <t>Forest cover extent (%) in total watershed upstream of reach pour point.</t>
  </si>
  <si>
    <t>Source*</t>
  </si>
  <si>
    <t>* Site TE (Arroyo Tejaquza) LENGTH_KM, ORD_STRA, PREDCAT1, and PREDCAT30 from INEGI; other values inserted when nearby GIRES stream segments agreed on values</t>
  </si>
  <si>
    <t>Mean annual precipitation (mm) averaged across the reach catchment.</t>
  </si>
  <si>
    <t>Mean annual precipitation (mm) averaged across the total watershed upstream of reach pour point.</t>
  </si>
  <si>
    <t>Predicted probability that river reach ceases to flow for at least one day per year on average somewhere along its length.</t>
  </si>
  <si>
    <t>Predicted flow intermittence class (based on predprob1).</t>
  </si>
  <si>
    <t>Predicted probability that river reach ceases to flow for at least one month (thirty days) per year on average somewhere along its length.</t>
  </si>
  <si>
    <t>Predicted flow intermittence class (based on predprob30).</t>
  </si>
  <si>
    <t>Minimum elevation (m) above mean sea level along stream segment</t>
  </si>
  <si>
    <t>Maximum elevation (m) above mean sea level along stream segment</t>
  </si>
  <si>
    <t>Average elevation (m) above mean sea level along stream segement</t>
  </si>
  <si>
    <t>ArcGIS 10.6 calculated from INEGI DEM</t>
  </si>
  <si>
    <t>Change in elevation (m) over stream segment distance (m) as percentage</t>
  </si>
  <si>
    <t>Spatial majority potential natural vegetation class in reach catchment. 2) Tropical Deciduous Forest/Woodland, 8) Mixed Forest, 10) Grassland/Steppe, 11) Dense Shrubland, and 12) Open Shrubland</t>
  </si>
  <si>
    <t>Spatial majority land cover class in reach catchment. 2) Tree cover, broadleaved, deciduous, closed, 4) Tree cover, needle‐leaved, evergreen, and 12) Shrub cover, closed–open, deciduous (with or without sparse tree layer)</t>
  </si>
  <si>
    <t>number of filters used when filtering water for eDNA collection</t>
  </si>
  <si>
    <t>field notes</t>
  </si>
  <si>
    <t>http://en.www.inegi.org.mx/default.html</t>
  </si>
  <si>
    <t>National Institute of Statistics, Geography and Informatics (INEGI) </t>
  </si>
  <si>
    <t>Hydrology</t>
  </si>
  <si>
    <t>Watershed boundaries</t>
  </si>
  <si>
    <t>Digital elevation</t>
  </si>
  <si>
    <t>Messager, M. L., Lehner, B., Cockburn, C., Lamouroux, N., Pella, H., Snelder, T., Tockner, K., Trautmann, T., Watt, C. &amp; Datry, T. (2021). Global prevalence of non-perennial rivers and streams. Nature. https://doi.org/10.1038/s41586-021-03565-5</t>
  </si>
  <si>
    <t>field; GPS</t>
  </si>
  <si>
    <t>Date of eDNA sample taken</t>
  </si>
  <si>
    <t>Time of eDNA sample taken</t>
  </si>
  <si>
    <t>2 letter site designation of sample mid-points to be used to assess occupancy of Yaqui Catfish and Channel Catfish; associated with stream reach (OBJECTID)</t>
  </si>
  <si>
    <t>2 letter and 3 digit combination of individual locations of eDNA samples taken to assess detection of Yaqui Catfish and Channel Catfish</t>
  </si>
  <si>
    <t>name of site in GPS unit</t>
  </si>
  <si>
    <t>Presence of large woody debris in sampling unit when eDNA sample was taken; 1 = yes, 2 = no</t>
  </si>
  <si>
    <t>Temperature © of water when eDNA sample was taken</t>
  </si>
  <si>
    <t>Depth (m) of water where eDNA sample was taken</t>
  </si>
  <si>
    <t>Flow (m/s) of water where eDNA sample was taken</t>
  </si>
  <si>
    <t>Secchi depth (m) of water where eDNA was taken as measured by secchi tube; max = 1.2 m</t>
  </si>
  <si>
    <t>field</t>
  </si>
  <si>
    <t>field; thermometer</t>
  </si>
  <si>
    <t>field; measurement rod</t>
  </si>
  <si>
    <t>field; flow meter</t>
  </si>
  <si>
    <t>field; Secchi tube</t>
  </si>
  <si>
    <t>field; densiometer</t>
  </si>
  <si>
    <t>Messager et al. (2021) and associated references; https://figshare.com/articles/dataset/Global_prevalence_of_non-perennial_rivers_and_streams/14633022</t>
  </si>
  <si>
    <t>Type of environment where eDNA samples were taken (stream or reservoir)</t>
  </si>
  <si>
    <t>name of stream or reservoir</t>
  </si>
  <si>
    <t>State in Mexico where eDNA samples were taken (Sonora)</t>
  </si>
  <si>
    <t xml:space="preserve">Initials of personnel taking eDNA samples; TH = Thomas Hafen; AG/ABG = Alexandre Gutierrez-Barragan; AR = Alejandro Verela-Romero; OB = </t>
  </si>
  <si>
    <t>latitude of eDNA sample</t>
  </si>
  <si>
    <t>longitude of eDNA sample</t>
  </si>
  <si>
    <t>calculated</t>
  </si>
  <si>
    <t>mode of Substrate1-Substrate10</t>
  </si>
  <si>
    <t>laboratory</t>
  </si>
  <si>
    <t>unique identifier for each eDNA sample</t>
  </si>
  <si>
    <t>field; laboratory</t>
  </si>
  <si>
    <t>volume (L) of water sampled for associated filter; replicate filters identified as a, b, or c at each sample location</t>
  </si>
  <si>
    <t>number of filters used when filtering water for eDNA collection (from 1-3)</t>
  </si>
  <si>
    <t>Determination of Yaqui Catfish eDNA present in sample</t>
  </si>
  <si>
    <t>Determination of Channel Catfish eDNA present in sample</t>
  </si>
  <si>
    <t>Number of well where Yaqui Catfish eDNA was present (out of 3)</t>
  </si>
  <si>
    <t>Number of well where Channel Catfish eDNA was present (out of 3)</t>
  </si>
  <si>
    <t>average of latitude taken at eDNA sample locations</t>
  </si>
  <si>
    <t>average of longitude taken at eDNA sample locations</t>
  </si>
  <si>
    <t>Determination of presence of Yaqui Catfish as determined as a detection from eDNA analysis in any one sample for the site</t>
  </si>
  <si>
    <t>Determination of presence of Channel Catfish as determined as a detection from eDNA analysis in any one sample for the site</t>
  </si>
  <si>
    <t>Proportion of eDNA samples at the site that indicated presence of Yaqui Catfish</t>
  </si>
  <si>
    <t>Proportion of eDNA samples at the site that indicated presence of Channel Catfish</t>
  </si>
  <si>
    <t>laboratory; calculated</t>
  </si>
  <si>
    <t>Global prevalence of non-perennial rivers and streams (all but 1 segment)</t>
  </si>
  <si>
    <t>National Institute of Statistics, Geography and Informatics (INEGI) (one segment; TE-Arroyo Tejaquza)</t>
  </si>
  <si>
    <t>average of Canopy_US, Canopy_RL, Canopy_DS, and Canopy_RR, divided by 94, multiplied by 100 (as percent)</t>
  </si>
  <si>
    <t>EO002*</t>
  </si>
  <si>
    <t>EO003*</t>
  </si>
  <si>
    <t>* Site #’s EO002 and EO003 have multiple results when analyzed for Yaqui catfish DNA.  One of three wells amplified for both samples during initial analysis but did not pass QAQC and warranted re-analysis. We did not detect Yaqui catfish DNA on the second analysis but due to their close proximity to #EO001 (&lt;300m) which was positive we re-analyzed them again. In total, we detected Yaqui catfish DNA in 2 of 9 wells for EO003 and 1 of 9 wells for EO002. Typically, we would label Site# EO002 as a non-detection for Yaqui catfish but due to its close proximity to other positive samples it is difficult to provide a conclusive results. It’s possible that the low level detection could be caused by DNA being diluted or settling out from Yaqui catfish further upstream or in the reservoir.</t>
  </si>
  <si>
    <t>Supplement to Stewart et al. (2024)</t>
  </si>
  <si>
    <t>https://doi.org/10.3354/esr01320</t>
  </si>
  <si>
    <t>Endang Species Res 53: 569–586</t>
  </si>
  <si>
    <t>Supplement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</si>
</sst>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2"/>
      <color theme="1"/>
      <name val="Calibri"/>
      <family val="2"/>
      <scheme val="minor"/>
    </font>
    <font>
      <sz val="12"/>
      <color rgb="FF006100"/>
      <name val="Calibri"/>
      <family val="2"/>
      <scheme val="minor"/>
    </font>
    <font>
      <sz val="12"/>
      <name val="Calibri"/>
      <family val="2"/>
      <scheme val="minor"/>
    </font>
    <font>
      <sz val="11"/>
      <color theme="1"/>
      <name val="Calibri"/>
      <family val="2"/>
      <scheme val="minor"/>
    </font>
    <font>
      <u/>
      <sz val="11"/>
      <color theme="10"/>
      <name val="Calibri"/>
      <family val="2"/>
      <scheme val="minor"/>
    </font>
    <font>
      <b/>
      <sz val="17"/>
      <color theme="1"/>
      <name val="Times New Roman"/>
      <family val="1"/>
    </font>
    <font>
      <sz val="11"/>
      <color theme="1"/>
      <name val="Times New Roman"/>
      <family val="1"/>
    </font>
    <font>
      <sz val="14"/>
      <color theme="1"/>
      <name val="Times New Roman"/>
      <family val="1"/>
    </font>
    <font>
      <i/>
      <u/>
      <sz val="12"/>
      <color theme="10"/>
      <name val="Times New Roman"/>
      <family val="1"/>
    </font>
    <font>
      <b/>
      <sz val="12"/>
      <color theme="1"/>
      <name val="Times New Roman"/>
      <family val="1"/>
    </font>
  </fonts>
  <fills count="6">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3">
    <border>
      <left/>
      <right/>
      <top/>
      <bottom/>
      <diagonal/>
    </border>
    <border>
      <left/>
      <right/>
      <top/>
      <bottom style="medium">
        <color auto="1"/>
      </bottom>
      <diagonal/>
    </border>
    <border>
      <left/>
      <right/>
      <top/>
      <bottom style="thin">
        <color indexed="64"/>
      </bottom>
      <diagonal/>
    </border>
  </borders>
  <cellStyleXfs count="4">
    <xf numFmtId="0" fontId="0" fillId="0" borderId="0"/>
    <xf numFmtId="0" fontId="2" fillId="2"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14" fontId="0" fillId="0" borderId="0" xfId="0" applyNumberFormat="1"/>
    <xf numFmtId="20" fontId="0" fillId="0" borderId="0" xfId="0" applyNumberFormat="1"/>
    <xf numFmtId="0" fontId="0" fillId="3" borderId="0" xfId="0" applyFill="1"/>
    <xf numFmtId="0" fontId="1" fillId="0" borderId="0" xfId="0" applyFont="1" applyAlignment="1">
      <alignment horizontal="center" vertical="center"/>
    </xf>
    <xf numFmtId="0" fontId="3" fillId="0" borderId="0" xfId="1" applyFont="1" applyFill="1" applyAlignment="1">
      <alignment horizontal="center" vertical="center"/>
    </xf>
    <xf numFmtId="0" fontId="3" fillId="0" borderId="0" xfId="1" applyFont="1" applyFill="1" applyBorder="1" applyAlignment="1">
      <alignment horizontal="center" vertical="center"/>
    </xf>
    <xf numFmtId="0" fontId="0" fillId="0" borderId="0" xfId="0" applyAlignment="1">
      <alignment horizontal="left" vertical="center"/>
    </xf>
    <xf numFmtId="0" fontId="1" fillId="0" borderId="1" xfId="0" applyFont="1" applyBorder="1" applyAlignment="1">
      <alignment horizontal="left" vertical="center"/>
    </xf>
    <xf numFmtId="0" fontId="0" fillId="0" borderId="0" xfId="0" applyAlignment="1">
      <alignment horizontal="left"/>
    </xf>
    <xf numFmtId="0" fontId="0" fillId="4" borderId="0" xfId="0" applyFill="1"/>
    <xf numFmtId="0" fontId="0" fillId="5" borderId="0" xfId="0" applyFill="1" applyAlignment="1">
      <alignment horizontal="left" vertical="center"/>
    </xf>
    <xf numFmtId="14" fontId="0" fillId="4" borderId="0" xfId="0" applyNumberFormat="1" applyFill="1"/>
    <xf numFmtId="0" fontId="1" fillId="4" borderId="0" xfId="0" applyFont="1" applyFill="1" applyAlignment="1">
      <alignment horizontal="center" vertical="center"/>
    </xf>
    <xf numFmtId="0" fontId="0" fillId="4" borderId="0" xfId="0" applyFill="1" applyAlignment="1">
      <alignment horizontal="left" vertical="center"/>
    </xf>
    <xf numFmtId="0" fontId="0" fillId="0" borderId="0" xfId="2" applyNumberFormat="1" applyFont="1"/>
    <xf numFmtId="0" fontId="1" fillId="0" borderId="0" xfId="0" applyFont="1" applyAlignment="1">
      <alignment horizontal="right" vertical="center"/>
    </xf>
    <xf numFmtId="0" fontId="1" fillId="4" borderId="0" xfId="0" applyFont="1" applyFill="1" applyAlignment="1">
      <alignment horizontal="right" vertical="center"/>
    </xf>
    <xf numFmtId="164" fontId="3" fillId="0" borderId="0" xfId="1" applyNumberFormat="1" applyFont="1" applyFill="1" applyAlignment="1">
      <alignment horizontal="center" vertical="center"/>
    </xf>
    <xf numFmtId="164" fontId="3" fillId="0" borderId="0" xfId="1" applyNumberFormat="1" applyFont="1" applyFill="1" applyBorder="1" applyAlignment="1">
      <alignment horizontal="center" vertical="center"/>
    </xf>
    <xf numFmtId="0" fontId="0" fillId="0" borderId="2" xfId="0" applyBorder="1"/>
    <xf numFmtId="0" fontId="0" fillId="0" borderId="0" xfId="0" applyAlignment="1">
      <alignment wrapText="1"/>
    </xf>
    <xf numFmtId="2" fontId="0" fillId="0" borderId="0" xfId="2" applyNumberFormat="1" applyFont="1"/>
    <xf numFmtId="0" fontId="5" fillId="0" borderId="0" xfId="3"/>
    <xf numFmtId="0" fontId="7" fillId="0" borderId="0" xfId="0" applyFont="1"/>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9" fillId="0" borderId="0" xfId="3" applyFont="1" applyAlignment="1">
      <alignment horizontal="center" vertical="center" shrinkToFit="1"/>
    </xf>
    <xf numFmtId="0" fontId="10" fillId="0" borderId="0" xfId="0" applyFont="1" applyAlignment="1">
      <alignment horizontal="left" vertical="center"/>
    </xf>
  </cellXfs>
  <cellStyles count="4">
    <cellStyle name="Gut" xfId="1" builtinId="26"/>
    <cellStyle name="Link" xfId="3"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i.org/10.3354/esr013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n.www.inegi.org.mx/default.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D3B6C-825A-F747-87F7-C6CE0EB62B2F}">
  <dimension ref="A1:H4"/>
  <sheetViews>
    <sheetView tabSelected="1" zoomScale="170" zoomScaleNormal="170" workbookViewId="0">
      <selection activeCell="D9" sqref="D9"/>
    </sheetView>
  </sheetViews>
  <sheetFormatPr baseColWidth="10" defaultRowHeight="14" x14ac:dyDescent="0.15"/>
  <cols>
    <col min="1" max="16384" width="10.83203125" style="24"/>
  </cols>
  <sheetData>
    <row r="1" spans="1:8" s="26" customFormat="1" ht="41" customHeight="1" x14ac:dyDescent="0.2">
      <c r="A1" s="25" t="s">
        <v>592</v>
      </c>
      <c r="B1" s="25"/>
      <c r="C1" s="25"/>
      <c r="D1" s="25"/>
      <c r="E1" s="25"/>
      <c r="F1" s="25"/>
      <c r="G1" s="25"/>
      <c r="H1" s="25"/>
    </row>
    <row r="2" spans="1:8" s="26" customFormat="1" ht="41" customHeight="1" x14ac:dyDescent="0.2">
      <c r="A2" s="27" t="s">
        <v>594</v>
      </c>
      <c r="B2" s="27"/>
      <c r="C2" s="27"/>
      <c r="D2" s="27"/>
      <c r="E2" s="27"/>
      <c r="F2" s="27"/>
      <c r="G2" s="27"/>
      <c r="H2" s="27"/>
    </row>
    <row r="3" spans="1:8" s="26" customFormat="1" ht="41" customHeight="1" x14ac:dyDescent="0.2">
      <c r="A3" s="28" t="s">
        <v>593</v>
      </c>
      <c r="B3" s="28"/>
      <c r="C3" s="28"/>
      <c r="D3" s="28"/>
      <c r="E3" s="28"/>
      <c r="F3" s="28"/>
      <c r="G3" s="28"/>
      <c r="H3" s="28"/>
    </row>
    <row r="4" spans="1:8" ht="18" customHeight="1" x14ac:dyDescent="0.15">
      <c r="A4" s="29" t="s">
        <v>595</v>
      </c>
      <c r="B4" s="29"/>
    </row>
  </sheetData>
  <mergeCells count="4">
    <mergeCell ref="A1:H1"/>
    <mergeCell ref="A2:H2"/>
    <mergeCell ref="A3:H3"/>
    <mergeCell ref="A4:B4"/>
  </mergeCells>
  <hyperlinks>
    <hyperlink ref="A3" r:id="rId1" xr:uid="{27604E32-DC49-BD40-921C-669837404F3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3"/>
  <sheetViews>
    <sheetView zoomScale="90" zoomScaleNormal="90" workbookViewId="0">
      <selection activeCell="E39" sqref="E39"/>
    </sheetView>
  </sheetViews>
  <sheetFormatPr baseColWidth="10" defaultColWidth="8.6640625" defaultRowHeight="15" x14ac:dyDescent="0.2"/>
  <cols>
    <col min="1" max="1" width="23.33203125" customWidth="1"/>
    <col min="2" max="2" width="82.5" customWidth="1"/>
    <col min="3" max="3" width="51.83203125" customWidth="1"/>
    <col min="4" max="4" width="29.5" bestFit="1" customWidth="1"/>
  </cols>
  <sheetData>
    <row r="1" spans="1:3" x14ac:dyDescent="0.2">
      <c r="A1" s="20" t="s">
        <v>214</v>
      </c>
      <c r="B1" s="20" t="s">
        <v>499</v>
      </c>
      <c r="C1" s="20" t="s">
        <v>500</v>
      </c>
    </row>
    <row r="2" spans="1:3" ht="32" x14ac:dyDescent="0.2">
      <c r="A2" t="s">
        <v>0</v>
      </c>
      <c r="B2" s="21" t="s">
        <v>547</v>
      </c>
      <c r="C2" t="s">
        <v>544</v>
      </c>
    </row>
    <row r="3" spans="1:3" ht="32" x14ac:dyDescent="0.2">
      <c r="A3" t="s">
        <v>425</v>
      </c>
      <c r="B3" s="21" t="s">
        <v>548</v>
      </c>
      <c r="C3" t="s">
        <v>544</v>
      </c>
    </row>
    <row r="4" spans="1:3" ht="16" x14ac:dyDescent="0.2">
      <c r="A4" t="s">
        <v>214</v>
      </c>
      <c r="B4" s="21" t="s">
        <v>563</v>
      </c>
      <c r="C4" t="s">
        <v>555</v>
      </c>
    </row>
    <row r="5" spans="1:3" ht="16" x14ac:dyDescent="0.2">
      <c r="A5" t="s">
        <v>229</v>
      </c>
      <c r="B5" s="21" t="s">
        <v>562</v>
      </c>
      <c r="C5" t="s">
        <v>555</v>
      </c>
    </row>
    <row r="6" spans="1:3" ht="16" x14ac:dyDescent="0.2">
      <c r="A6" t="s">
        <v>227</v>
      </c>
      <c r="B6" s="21" t="s">
        <v>564</v>
      </c>
      <c r="C6" t="s">
        <v>555</v>
      </c>
    </row>
    <row r="7" spans="1:3" ht="16" x14ac:dyDescent="0.2">
      <c r="A7" t="s">
        <v>1</v>
      </c>
      <c r="B7" s="21" t="s">
        <v>545</v>
      </c>
      <c r="C7" t="s">
        <v>555</v>
      </c>
    </row>
    <row r="8" spans="1:3" ht="32" x14ac:dyDescent="0.2">
      <c r="A8" t="s">
        <v>228</v>
      </c>
      <c r="B8" s="21" t="s">
        <v>565</v>
      </c>
    </row>
    <row r="9" spans="1:3" ht="16" x14ac:dyDescent="0.2">
      <c r="A9" t="s">
        <v>2</v>
      </c>
      <c r="B9" s="21" t="s">
        <v>546</v>
      </c>
      <c r="C9" t="s">
        <v>555</v>
      </c>
    </row>
    <row r="10" spans="1:3" ht="16" x14ac:dyDescent="0.2">
      <c r="A10" t="s">
        <v>5</v>
      </c>
      <c r="B10" s="21" t="s">
        <v>549</v>
      </c>
      <c r="C10" t="s">
        <v>555</v>
      </c>
    </row>
    <row r="11" spans="1:3" ht="16" x14ac:dyDescent="0.2">
      <c r="A11" t="s">
        <v>230</v>
      </c>
      <c r="B11" s="21" t="s">
        <v>566</v>
      </c>
      <c r="C11" t="s">
        <v>544</v>
      </c>
    </row>
    <row r="12" spans="1:3" ht="16" x14ac:dyDescent="0.2">
      <c r="A12" t="s">
        <v>231</v>
      </c>
      <c r="B12" s="21" t="s">
        <v>567</v>
      </c>
      <c r="C12" t="s">
        <v>544</v>
      </c>
    </row>
    <row r="13" spans="1:3" ht="16" x14ac:dyDescent="0.2">
      <c r="A13" t="s">
        <v>232</v>
      </c>
      <c r="B13" s="21" t="s">
        <v>574</v>
      </c>
      <c r="C13" t="s">
        <v>555</v>
      </c>
    </row>
    <row r="14" spans="1:3" ht="32" x14ac:dyDescent="0.2">
      <c r="A14" t="s">
        <v>233</v>
      </c>
      <c r="B14" s="21" t="s">
        <v>573</v>
      </c>
      <c r="C14" t="s">
        <v>555</v>
      </c>
    </row>
    <row r="15" spans="1:3" ht="16" x14ac:dyDescent="0.2">
      <c r="A15" t="s">
        <v>234</v>
      </c>
      <c r="B15" s="21" t="s">
        <v>571</v>
      </c>
      <c r="C15" t="s">
        <v>572</v>
      </c>
    </row>
    <row r="16" spans="1:3" ht="16" x14ac:dyDescent="0.2">
      <c r="A16" t="s">
        <v>235</v>
      </c>
      <c r="B16" s="21" t="s">
        <v>575</v>
      </c>
      <c r="C16" t="s">
        <v>570</v>
      </c>
    </row>
    <row r="17" spans="1:3" ht="16" x14ac:dyDescent="0.2">
      <c r="A17" t="s">
        <v>236</v>
      </c>
      <c r="B17" s="21" t="s">
        <v>577</v>
      </c>
      <c r="C17" t="s">
        <v>570</v>
      </c>
    </row>
    <row r="18" spans="1:3" ht="16" x14ac:dyDescent="0.2">
      <c r="A18" t="s">
        <v>237</v>
      </c>
      <c r="B18" s="21" t="s">
        <v>576</v>
      </c>
      <c r="C18" t="s">
        <v>570</v>
      </c>
    </row>
    <row r="19" spans="1:3" ht="16" x14ac:dyDescent="0.2">
      <c r="A19" t="s">
        <v>236</v>
      </c>
      <c r="B19" s="21" t="s">
        <v>578</v>
      </c>
      <c r="C19" t="s">
        <v>570</v>
      </c>
    </row>
    <row r="20" spans="1:3" ht="16" x14ac:dyDescent="0.2">
      <c r="A20" t="s">
        <v>3</v>
      </c>
      <c r="B20" s="21" t="s">
        <v>464</v>
      </c>
      <c r="C20" t="s">
        <v>555</v>
      </c>
    </row>
    <row r="21" spans="1:3" ht="16" x14ac:dyDescent="0.2">
      <c r="A21" t="s">
        <v>4</v>
      </c>
      <c r="B21" s="21" t="s">
        <v>551</v>
      </c>
      <c r="C21" t="s">
        <v>556</v>
      </c>
    </row>
    <row r="22" spans="1:3" ht="16" x14ac:dyDescent="0.2">
      <c r="A22" t="s">
        <v>6</v>
      </c>
      <c r="B22" s="21" t="s">
        <v>550</v>
      </c>
      <c r="C22" t="s">
        <v>555</v>
      </c>
    </row>
    <row r="23" spans="1:3" ht="16" x14ac:dyDescent="0.2">
      <c r="A23" t="s">
        <v>28</v>
      </c>
      <c r="B23" s="21" t="s">
        <v>552</v>
      </c>
      <c r="C23" t="s">
        <v>557</v>
      </c>
    </row>
    <row r="24" spans="1:3" ht="16" x14ac:dyDescent="0.2">
      <c r="A24" t="s">
        <v>29</v>
      </c>
      <c r="B24" s="21" t="s">
        <v>553</v>
      </c>
      <c r="C24" t="s">
        <v>558</v>
      </c>
    </row>
    <row r="25" spans="1:3" ht="16" x14ac:dyDescent="0.2">
      <c r="A25" t="s">
        <v>421</v>
      </c>
      <c r="B25" s="21" t="s">
        <v>554</v>
      </c>
      <c r="C25" t="s">
        <v>559</v>
      </c>
    </row>
    <row r="26" spans="1:3" ht="32" x14ac:dyDescent="0.2">
      <c r="A26" t="s">
        <v>461</v>
      </c>
      <c r="B26" s="21" t="s">
        <v>588</v>
      </c>
      <c r="C26" t="s">
        <v>568</v>
      </c>
    </row>
    <row r="27" spans="1:3" ht="16" x14ac:dyDescent="0.2">
      <c r="A27" t="s">
        <v>462</v>
      </c>
      <c r="B27" s="21" t="s">
        <v>569</v>
      </c>
      <c r="C27" t="s">
        <v>568</v>
      </c>
    </row>
    <row r="28" spans="1:3" ht="16" x14ac:dyDescent="0.2">
      <c r="A28" t="s">
        <v>215</v>
      </c>
      <c r="B28" s="21" t="s">
        <v>423</v>
      </c>
      <c r="C28" t="s">
        <v>560</v>
      </c>
    </row>
    <row r="29" spans="1:3" ht="32" x14ac:dyDescent="0.2">
      <c r="A29" t="s">
        <v>216</v>
      </c>
      <c r="B29" s="21" t="s">
        <v>422</v>
      </c>
      <c r="C29" t="s">
        <v>560</v>
      </c>
    </row>
    <row r="30" spans="1:3" ht="16" x14ac:dyDescent="0.2">
      <c r="A30" t="s">
        <v>217</v>
      </c>
      <c r="B30" s="21" t="s">
        <v>423</v>
      </c>
      <c r="C30" t="s">
        <v>560</v>
      </c>
    </row>
    <row r="31" spans="1:3" ht="32" x14ac:dyDescent="0.2">
      <c r="A31" t="s">
        <v>218</v>
      </c>
      <c r="B31" s="21" t="s">
        <v>424</v>
      </c>
      <c r="C31" t="s">
        <v>560</v>
      </c>
    </row>
    <row r="32" spans="1:3" ht="16" x14ac:dyDescent="0.2">
      <c r="A32" t="s">
        <v>7</v>
      </c>
      <c r="B32" s="21" t="s">
        <v>463</v>
      </c>
      <c r="C32" t="s">
        <v>555</v>
      </c>
    </row>
    <row r="33" spans="1:3" ht="16.5" customHeight="1" x14ac:dyDescent="0.2">
      <c r="A33" t="s">
        <v>8</v>
      </c>
      <c r="B33" s="21" t="s">
        <v>463</v>
      </c>
      <c r="C33" t="s">
        <v>555</v>
      </c>
    </row>
    <row r="34" spans="1:3" ht="16" x14ac:dyDescent="0.2">
      <c r="A34" t="s">
        <v>9</v>
      </c>
      <c r="B34" s="21" t="s">
        <v>463</v>
      </c>
      <c r="C34" t="s">
        <v>555</v>
      </c>
    </row>
    <row r="35" spans="1:3" ht="16" x14ac:dyDescent="0.2">
      <c r="A35" t="s">
        <v>10</v>
      </c>
      <c r="B35" s="21" t="s">
        <v>463</v>
      </c>
      <c r="C35" t="s">
        <v>555</v>
      </c>
    </row>
    <row r="36" spans="1:3" ht="16" x14ac:dyDescent="0.2">
      <c r="A36" t="s">
        <v>11</v>
      </c>
      <c r="B36" s="21" t="s">
        <v>463</v>
      </c>
      <c r="C36" t="s">
        <v>555</v>
      </c>
    </row>
    <row r="37" spans="1:3" ht="16" x14ac:dyDescent="0.2">
      <c r="A37" t="s">
        <v>12</v>
      </c>
      <c r="B37" s="21" t="s">
        <v>463</v>
      </c>
      <c r="C37" t="s">
        <v>555</v>
      </c>
    </row>
    <row r="38" spans="1:3" ht="16" x14ac:dyDescent="0.2">
      <c r="A38" t="s">
        <v>13</v>
      </c>
      <c r="B38" s="21" t="s">
        <v>463</v>
      </c>
      <c r="C38" t="s">
        <v>555</v>
      </c>
    </row>
    <row r="39" spans="1:3" ht="16" x14ac:dyDescent="0.2">
      <c r="A39" t="s">
        <v>14</v>
      </c>
      <c r="B39" s="21" t="s">
        <v>463</v>
      </c>
      <c r="C39" t="s">
        <v>555</v>
      </c>
    </row>
    <row r="40" spans="1:3" ht="16" x14ac:dyDescent="0.2">
      <c r="A40" t="s">
        <v>15</v>
      </c>
      <c r="B40" s="21" t="s">
        <v>463</v>
      </c>
      <c r="C40" t="s">
        <v>555</v>
      </c>
    </row>
    <row r="41" spans="1:3" ht="16" x14ac:dyDescent="0.2">
      <c r="A41" t="s">
        <v>16</v>
      </c>
      <c r="B41" s="21" t="s">
        <v>463</v>
      </c>
      <c r="C41" t="s">
        <v>555</v>
      </c>
    </row>
    <row r="42" spans="1:3" ht="16" x14ac:dyDescent="0.2">
      <c r="A42" t="s">
        <v>17</v>
      </c>
      <c r="B42" s="21" t="s">
        <v>536</v>
      </c>
      <c r="C42" t="s">
        <v>555</v>
      </c>
    </row>
    <row r="43" spans="1:3" ht="16" x14ac:dyDescent="0.2">
      <c r="A43" t="s">
        <v>184</v>
      </c>
      <c r="B43" s="21" t="s">
        <v>537</v>
      </c>
      <c r="C43" t="s">
        <v>555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T123"/>
  <sheetViews>
    <sheetView zoomScale="80" zoomScaleNormal="80" workbookViewId="0">
      <pane ySplit="1" topLeftCell="A2" activePane="bottomLeft" state="frozen"/>
      <selection pane="bottomLeft" activeCell="B125" sqref="B125"/>
    </sheetView>
  </sheetViews>
  <sheetFormatPr baseColWidth="10" defaultColWidth="8.6640625" defaultRowHeight="15" x14ac:dyDescent="0.2"/>
  <cols>
    <col min="1" max="2" width="11.33203125" customWidth="1"/>
    <col min="3" max="3" width="29.6640625" bestFit="1" customWidth="1"/>
    <col min="4" max="4" width="13.5" bestFit="1" customWidth="1"/>
    <col min="5" max="5" width="15.83203125" bestFit="1" customWidth="1"/>
    <col min="6" max="6" width="17.83203125" customWidth="1"/>
    <col min="7" max="7" width="8.6640625" customWidth="1"/>
    <col min="8" max="8" width="9.6640625" customWidth="1"/>
    <col min="9" max="9" width="8.6640625" customWidth="1"/>
    <col min="10" max="10" width="11.5" customWidth="1"/>
    <col min="11" max="11" width="13.6640625" customWidth="1"/>
    <col min="12" max="12" width="8.6640625" customWidth="1"/>
    <col min="13" max="13" width="19.83203125" customWidth="1"/>
    <col min="14" max="14" width="25.5" customWidth="1"/>
    <col min="15" max="15" width="29.5" bestFit="1" customWidth="1"/>
    <col min="16" max="16" width="22.5" bestFit="1" customWidth="1"/>
    <col min="17" max="17" width="32.33203125" bestFit="1" customWidth="1"/>
    <col min="18" max="18" width="22.5" bestFit="1" customWidth="1"/>
    <col min="19" max="19" width="17.5" customWidth="1"/>
    <col min="20" max="21" width="8.6640625" customWidth="1"/>
    <col min="22" max="22" width="10.33203125" bestFit="1" customWidth="1"/>
    <col min="23" max="23" width="11" bestFit="1" customWidth="1"/>
    <col min="24" max="24" width="19.33203125" customWidth="1"/>
    <col min="25" max="25" width="22.5" bestFit="1" customWidth="1"/>
    <col min="26" max="26" width="22.5" customWidth="1"/>
    <col min="27" max="27" width="19.33203125" customWidth="1"/>
    <col min="28" max="28" width="14.5" bestFit="1" customWidth="1"/>
    <col min="29" max="29" width="14.33203125" bestFit="1" customWidth="1"/>
    <col min="30" max="33" width="14.5" bestFit="1" customWidth="1"/>
    <col min="34" max="42" width="8.6640625" customWidth="1"/>
    <col min="43" max="43" width="9" customWidth="1"/>
    <col min="54" max="54" width="27.6640625" customWidth="1"/>
    <col min="55" max="55" width="19.6640625" customWidth="1"/>
    <col min="56" max="56" width="15.5" customWidth="1"/>
  </cols>
  <sheetData>
    <row r="1" spans="1:43" s="7" customFormat="1" ht="17" thickBot="1" x14ac:dyDescent="0.25">
      <c r="A1" s="8" t="s">
        <v>0</v>
      </c>
      <c r="B1" s="8" t="s">
        <v>425</v>
      </c>
      <c r="C1" s="8" t="s">
        <v>214</v>
      </c>
      <c r="D1" s="8" t="s">
        <v>229</v>
      </c>
      <c r="E1" s="8" t="s">
        <v>227</v>
      </c>
      <c r="F1" s="8" t="s">
        <v>1</v>
      </c>
      <c r="G1" s="8" t="s">
        <v>228</v>
      </c>
      <c r="H1" s="8" t="s">
        <v>2</v>
      </c>
      <c r="I1" s="8" t="s">
        <v>5</v>
      </c>
      <c r="J1" s="8" t="s">
        <v>230</v>
      </c>
      <c r="K1" s="8" t="s">
        <v>231</v>
      </c>
      <c r="L1" s="8" t="s">
        <v>232</v>
      </c>
      <c r="M1" s="8" t="s">
        <v>233</v>
      </c>
      <c r="N1" s="8" t="s">
        <v>234</v>
      </c>
      <c r="O1" s="8" t="s">
        <v>235</v>
      </c>
      <c r="P1" s="8" t="s">
        <v>236</v>
      </c>
      <c r="Q1" s="8" t="s">
        <v>237</v>
      </c>
      <c r="R1" s="8" t="s">
        <v>236</v>
      </c>
      <c r="S1" s="8" t="s">
        <v>3</v>
      </c>
      <c r="T1" s="8" t="s">
        <v>4</v>
      </c>
      <c r="U1" s="8" t="s">
        <v>6</v>
      </c>
      <c r="V1" s="8" t="s">
        <v>28</v>
      </c>
      <c r="W1" s="8" t="s">
        <v>29</v>
      </c>
      <c r="X1" s="8" t="s">
        <v>421</v>
      </c>
      <c r="Y1" s="8" t="s">
        <v>461</v>
      </c>
      <c r="Z1" s="8" t="s">
        <v>462</v>
      </c>
      <c r="AA1" s="14"/>
      <c r="AB1" s="11" t="s">
        <v>215</v>
      </c>
      <c r="AC1" s="11" t="s">
        <v>216</v>
      </c>
      <c r="AD1" s="11" t="s">
        <v>217</v>
      </c>
      <c r="AE1" s="11" t="s">
        <v>218</v>
      </c>
      <c r="AF1" s="11" t="s">
        <v>7</v>
      </c>
      <c r="AG1" s="11" t="s">
        <v>8</v>
      </c>
      <c r="AH1" s="11" t="s">
        <v>9</v>
      </c>
      <c r="AI1" s="11" t="s">
        <v>10</v>
      </c>
      <c r="AJ1" s="11" t="s">
        <v>11</v>
      </c>
      <c r="AK1" s="11" t="s">
        <v>12</v>
      </c>
      <c r="AL1" s="11" t="s">
        <v>13</v>
      </c>
      <c r="AM1" s="11" t="s">
        <v>14</v>
      </c>
      <c r="AN1" s="11" t="s">
        <v>15</v>
      </c>
      <c r="AO1" s="11" t="s">
        <v>16</v>
      </c>
      <c r="AP1" s="7" t="s">
        <v>17</v>
      </c>
      <c r="AQ1" s="7" t="s">
        <v>184</v>
      </c>
    </row>
    <row r="2" spans="1:43" ht="16" x14ac:dyDescent="0.2">
      <c r="A2" t="s">
        <v>426</v>
      </c>
      <c r="B2" t="s">
        <v>133</v>
      </c>
      <c r="C2" t="s">
        <v>175</v>
      </c>
      <c r="D2" s="4" t="s">
        <v>240</v>
      </c>
      <c r="E2" s="4" t="s">
        <v>238</v>
      </c>
      <c r="F2" s="1">
        <v>43784</v>
      </c>
      <c r="G2" s="4" t="s">
        <v>239</v>
      </c>
      <c r="H2" s="2">
        <v>0.45347222222222222</v>
      </c>
      <c r="I2" t="s">
        <v>133</v>
      </c>
      <c r="J2" s="4">
        <v>31.257290000000001</v>
      </c>
      <c r="K2" s="4">
        <v>-108.95389</v>
      </c>
      <c r="L2" s="4">
        <v>1</v>
      </c>
      <c r="M2" s="4">
        <v>5</v>
      </c>
      <c r="N2" s="4" t="s">
        <v>241</v>
      </c>
      <c r="O2" s="5" t="s">
        <v>242</v>
      </c>
      <c r="P2" s="5">
        <v>3</v>
      </c>
      <c r="Q2" s="5" t="s">
        <v>242</v>
      </c>
      <c r="R2" s="5">
        <v>3</v>
      </c>
      <c r="S2">
        <v>2</v>
      </c>
      <c r="T2">
        <v>15.3</v>
      </c>
      <c r="U2">
        <v>1</v>
      </c>
      <c r="V2">
        <v>0.22</v>
      </c>
      <c r="W2">
        <v>0</v>
      </c>
      <c r="X2">
        <v>1.2</v>
      </c>
      <c r="Y2" s="22">
        <f>((AVERAGE(AB2:AE2))/94)*100</f>
        <v>80.319148936170208</v>
      </c>
      <c r="Z2" s="15">
        <f>MODE(AF2:AO2)</f>
        <v>2</v>
      </c>
      <c r="AB2">
        <v>76</v>
      </c>
      <c r="AC2">
        <v>82</v>
      </c>
      <c r="AD2">
        <v>71</v>
      </c>
      <c r="AE2">
        <v>73</v>
      </c>
      <c r="AF2">
        <v>2</v>
      </c>
      <c r="AG2">
        <v>2</v>
      </c>
      <c r="AH2">
        <v>45</v>
      </c>
      <c r="AI2">
        <v>2</v>
      </c>
      <c r="AJ2">
        <v>8</v>
      </c>
      <c r="AK2">
        <v>2</v>
      </c>
      <c r="AL2">
        <v>2</v>
      </c>
      <c r="AM2">
        <v>2</v>
      </c>
      <c r="AN2">
        <v>2</v>
      </c>
      <c r="AO2">
        <v>2</v>
      </c>
      <c r="AP2">
        <v>1</v>
      </c>
      <c r="AQ2" t="s">
        <v>185</v>
      </c>
    </row>
    <row r="3" spans="1:43" ht="16" x14ac:dyDescent="0.2">
      <c r="A3" t="s">
        <v>426</v>
      </c>
      <c r="B3" t="s">
        <v>134</v>
      </c>
      <c r="C3" t="s">
        <v>175</v>
      </c>
      <c r="D3" s="4" t="s">
        <v>240</v>
      </c>
      <c r="E3" s="4" t="s">
        <v>238</v>
      </c>
      <c r="F3" s="1">
        <v>43784</v>
      </c>
      <c r="G3" s="4" t="s">
        <v>239</v>
      </c>
      <c r="H3" s="2">
        <v>0.4694444444444445</v>
      </c>
      <c r="I3" t="s">
        <v>134</v>
      </c>
      <c r="J3" s="4">
        <v>31.25675</v>
      </c>
      <c r="K3" s="4">
        <v>-108.95261000000001</v>
      </c>
      <c r="L3" s="4">
        <v>1</v>
      </c>
      <c r="M3" s="4">
        <v>5</v>
      </c>
      <c r="N3" s="4" t="s">
        <v>243</v>
      </c>
      <c r="O3" s="5" t="s">
        <v>242</v>
      </c>
      <c r="P3" s="5">
        <v>3</v>
      </c>
      <c r="Q3" s="5" t="s">
        <v>242</v>
      </c>
      <c r="R3" s="5">
        <v>2</v>
      </c>
      <c r="S3">
        <v>1</v>
      </c>
      <c r="T3">
        <v>16.600000000000001</v>
      </c>
      <c r="U3">
        <v>1</v>
      </c>
      <c r="V3">
        <v>0.66</v>
      </c>
      <c r="W3">
        <v>0</v>
      </c>
      <c r="X3">
        <v>1.2</v>
      </c>
      <c r="Y3" s="22">
        <f t="shared" ref="Y3:Y66" si="0">((AVERAGE(AB3:AE3))/94)*100</f>
        <v>58.776595744680847</v>
      </c>
      <c r="Z3" s="15">
        <f t="shared" ref="Z3:Z66" si="1">MODE(AF3:AO3)</f>
        <v>2</v>
      </c>
      <c r="AB3">
        <v>40</v>
      </c>
      <c r="AC3">
        <v>80</v>
      </c>
      <c r="AD3">
        <v>45</v>
      </c>
      <c r="AE3">
        <v>56</v>
      </c>
      <c r="AF3">
        <v>2</v>
      </c>
      <c r="AG3">
        <v>22.6</v>
      </c>
      <c r="AH3">
        <v>90</v>
      </c>
      <c r="AI3">
        <v>8</v>
      </c>
      <c r="AJ3">
        <v>2</v>
      </c>
      <c r="AK3">
        <v>11</v>
      </c>
      <c r="AL3">
        <v>4</v>
      </c>
      <c r="AM3">
        <v>4</v>
      </c>
      <c r="AN3">
        <v>8</v>
      </c>
      <c r="AO3">
        <v>22.6</v>
      </c>
      <c r="AP3">
        <v>1</v>
      </c>
    </row>
    <row r="4" spans="1:43" ht="16" x14ac:dyDescent="0.2">
      <c r="A4" t="s">
        <v>426</v>
      </c>
      <c r="B4" t="s">
        <v>135</v>
      </c>
      <c r="C4" t="s">
        <v>175</v>
      </c>
      <c r="D4" s="4" t="s">
        <v>240</v>
      </c>
      <c r="E4" s="4" t="s">
        <v>238</v>
      </c>
      <c r="F4" s="1">
        <v>43784</v>
      </c>
      <c r="G4" s="4" t="s">
        <v>239</v>
      </c>
      <c r="H4" s="2">
        <v>0.48125000000000001</v>
      </c>
      <c r="I4" t="s">
        <v>135</v>
      </c>
      <c r="J4" s="4">
        <v>31.256679999999999</v>
      </c>
      <c r="K4" s="4">
        <v>-108.95229</v>
      </c>
      <c r="L4" s="4">
        <v>1</v>
      </c>
      <c r="M4" s="4">
        <v>5</v>
      </c>
      <c r="N4" s="4" t="s">
        <v>244</v>
      </c>
      <c r="O4" s="5" t="s">
        <v>242</v>
      </c>
      <c r="P4" s="5">
        <v>3</v>
      </c>
      <c r="Q4" s="5" t="s">
        <v>224</v>
      </c>
      <c r="R4" s="5">
        <v>0</v>
      </c>
      <c r="S4">
        <v>1</v>
      </c>
      <c r="T4">
        <v>17.100000000000001</v>
      </c>
      <c r="U4">
        <v>1</v>
      </c>
      <c r="V4">
        <v>0.11</v>
      </c>
      <c r="W4">
        <v>0.3</v>
      </c>
      <c r="X4">
        <v>1.2</v>
      </c>
      <c r="Y4" s="22">
        <f t="shared" si="0"/>
        <v>39.893617021276597</v>
      </c>
      <c r="Z4" s="15">
        <f t="shared" si="1"/>
        <v>4</v>
      </c>
      <c r="AB4">
        <v>41</v>
      </c>
      <c r="AC4">
        <v>59</v>
      </c>
      <c r="AD4">
        <v>23</v>
      </c>
      <c r="AE4">
        <v>27</v>
      </c>
      <c r="AF4">
        <v>4</v>
      </c>
      <c r="AG4">
        <v>5.6</v>
      </c>
      <c r="AH4">
        <v>4</v>
      </c>
      <c r="AI4">
        <v>32</v>
      </c>
      <c r="AJ4">
        <v>11</v>
      </c>
      <c r="AK4">
        <v>4.5</v>
      </c>
      <c r="AL4">
        <v>11</v>
      </c>
      <c r="AM4">
        <v>8</v>
      </c>
      <c r="AN4">
        <v>8</v>
      </c>
      <c r="AO4">
        <v>16</v>
      </c>
      <c r="AP4">
        <v>1</v>
      </c>
    </row>
    <row r="5" spans="1:43" ht="16" x14ac:dyDescent="0.2">
      <c r="A5" t="s">
        <v>426</v>
      </c>
      <c r="B5" t="s">
        <v>136</v>
      </c>
      <c r="C5" t="s">
        <v>175</v>
      </c>
      <c r="D5" s="4" t="s">
        <v>240</v>
      </c>
      <c r="E5" s="4" t="s">
        <v>238</v>
      </c>
      <c r="F5" s="1">
        <v>43784</v>
      </c>
      <c r="G5" s="4" t="s">
        <v>239</v>
      </c>
      <c r="H5" s="2">
        <v>0.49236111111111108</v>
      </c>
      <c r="I5" t="s">
        <v>136</v>
      </c>
      <c r="J5" s="4">
        <v>31.256150000000002</v>
      </c>
      <c r="K5" s="4">
        <v>-108.95141</v>
      </c>
      <c r="L5" s="4">
        <v>1</v>
      </c>
      <c r="M5" s="4">
        <v>5</v>
      </c>
      <c r="N5" s="4" t="s">
        <v>245</v>
      </c>
      <c r="O5" s="5" t="s">
        <v>242</v>
      </c>
      <c r="P5" s="5">
        <v>3</v>
      </c>
      <c r="Q5" s="5" t="s">
        <v>224</v>
      </c>
      <c r="R5" s="5">
        <v>0</v>
      </c>
      <c r="S5">
        <v>2</v>
      </c>
      <c r="T5">
        <v>20.8</v>
      </c>
      <c r="U5">
        <v>0</v>
      </c>
      <c r="V5">
        <v>0.23</v>
      </c>
      <c r="W5">
        <v>0</v>
      </c>
      <c r="X5">
        <v>1.2</v>
      </c>
      <c r="Y5" s="22">
        <f t="shared" si="0"/>
        <v>100</v>
      </c>
      <c r="Z5" s="15">
        <f t="shared" si="1"/>
        <v>180</v>
      </c>
      <c r="AB5">
        <v>94</v>
      </c>
      <c r="AC5">
        <v>94</v>
      </c>
      <c r="AD5">
        <v>94</v>
      </c>
      <c r="AE5">
        <v>94</v>
      </c>
      <c r="AF5">
        <v>180</v>
      </c>
      <c r="AG5">
        <v>64</v>
      </c>
      <c r="AH5">
        <v>180</v>
      </c>
      <c r="AI5">
        <v>2</v>
      </c>
      <c r="AJ5">
        <v>128</v>
      </c>
      <c r="AK5">
        <v>180</v>
      </c>
      <c r="AL5">
        <v>2.8</v>
      </c>
      <c r="AM5">
        <v>2</v>
      </c>
      <c r="AN5">
        <v>8</v>
      </c>
      <c r="AO5">
        <v>11</v>
      </c>
      <c r="AP5">
        <v>1</v>
      </c>
    </row>
    <row r="6" spans="1:43" ht="16" x14ac:dyDescent="0.2">
      <c r="A6" t="s">
        <v>427</v>
      </c>
      <c r="B6" t="s">
        <v>82</v>
      </c>
      <c r="C6" t="s">
        <v>159</v>
      </c>
      <c r="D6" s="4" t="s">
        <v>240</v>
      </c>
      <c r="E6" s="4" t="s">
        <v>238</v>
      </c>
      <c r="F6" s="1">
        <v>43748</v>
      </c>
      <c r="G6" s="4" t="s">
        <v>246</v>
      </c>
      <c r="H6" s="2">
        <v>0.68055555555555547</v>
      </c>
      <c r="I6" t="s">
        <v>82</v>
      </c>
      <c r="J6" s="4">
        <v>28.618980000000001</v>
      </c>
      <c r="K6" s="4">
        <v>-109.97457</v>
      </c>
      <c r="L6" s="4">
        <v>2</v>
      </c>
      <c r="M6" s="4" t="s">
        <v>247</v>
      </c>
      <c r="N6" s="4" t="s">
        <v>248</v>
      </c>
      <c r="O6" s="6" t="s">
        <v>224</v>
      </c>
      <c r="P6" s="6">
        <v>0</v>
      </c>
      <c r="Q6" s="6" t="s">
        <v>224</v>
      </c>
      <c r="R6" s="6">
        <v>0</v>
      </c>
      <c r="S6">
        <v>2</v>
      </c>
      <c r="T6">
        <v>33.6</v>
      </c>
      <c r="U6">
        <v>0</v>
      </c>
      <c r="V6">
        <v>0.16</v>
      </c>
      <c r="W6">
        <v>0</v>
      </c>
      <c r="X6">
        <v>0.75</v>
      </c>
      <c r="Y6" s="22">
        <f t="shared" si="0"/>
        <v>1.3297872340425532</v>
      </c>
      <c r="Z6" s="15">
        <f t="shared" si="1"/>
        <v>2</v>
      </c>
      <c r="AB6">
        <v>0</v>
      </c>
      <c r="AC6">
        <v>0</v>
      </c>
      <c r="AD6">
        <v>0</v>
      </c>
      <c r="AE6">
        <v>5</v>
      </c>
      <c r="AF6">
        <v>2</v>
      </c>
      <c r="AG6">
        <v>2.8</v>
      </c>
      <c r="AH6">
        <v>4</v>
      </c>
      <c r="AI6">
        <v>2</v>
      </c>
      <c r="AJ6">
        <v>2</v>
      </c>
      <c r="AK6">
        <v>2</v>
      </c>
      <c r="AL6">
        <v>45</v>
      </c>
      <c r="AM6">
        <v>2</v>
      </c>
      <c r="AN6">
        <v>2</v>
      </c>
      <c r="AO6">
        <v>2</v>
      </c>
      <c r="AP6">
        <v>2</v>
      </c>
      <c r="AQ6" t="s">
        <v>186</v>
      </c>
    </row>
    <row r="7" spans="1:43" ht="16" x14ac:dyDescent="0.2">
      <c r="A7" t="s">
        <v>427</v>
      </c>
      <c r="B7" t="s">
        <v>83</v>
      </c>
      <c r="C7" t="s">
        <v>159</v>
      </c>
      <c r="D7" s="4" t="s">
        <v>240</v>
      </c>
      <c r="E7" s="4" t="s">
        <v>238</v>
      </c>
      <c r="F7" s="1">
        <v>43748</v>
      </c>
      <c r="G7" s="4" t="s">
        <v>246</v>
      </c>
      <c r="H7" s="2">
        <v>0.69513888888888886</v>
      </c>
      <c r="I7" t="s">
        <v>83</v>
      </c>
      <c r="J7" s="4">
        <v>28.618950000000002</v>
      </c>
      <c r="K7" s="4">
        <v>-109.97553000000001</v>
      </c>
      <c r="L7" s="4">
        <v>1</v>
      </c>
      <c r="M7" s="4">
        <v>5</v>
      </c>
      <c r="N7" s="4" t="s">
        <v>249</v>
      </c>
      <c r="O7" s="6" t="s">
        <v>224</v>
      </c>
      <c r="P7" s="6">
        <v>0</v>
      </c>
      <c r="Q7" s="6" t="s">
        <v>224</v>
      </c>
      <c r="R7" s="6">
        <v>0</v>
      </c>
      <c r="S7">
        <v>1</v>
      </c>
      <c r="T7">
        <v>33.6</v>
      </c>
      <c r="U7">
        <v>0</v>
      </c>
      <c r="V7">
        <v>0.04</v>
      </c>
      <c r="W7">
        <v>0.4</v>
      </c>
      <c r="X7">
        <v>1.2</v>
      </c>
      <c r="Y7" s="22">
        <f t="shared" si="0"/>
        <v>10.638297872340425</v>
      </c>
      <c r="Z7" s="15">
        <f t="shared" si="1"/>
        <v>4</v>
      </c>
      <c r="AB7">
        <v>0</v>
      </c>
      <c r="AC7">
        <v>4</v>
      </c>
      <c r="AD7">
        <v>0</v>
      </c>
      <c r="AE7">
        <v>36</v>
      </c>
      <c r="AF7">
        <v>4</v>
      </c>
      <c r="AG7">
        <v>2.8</v>
      </c>
      <c r="AH7">
        <v>2.8</v>
      </c>
      <c r="AI7">
        <v>11</v>
      </c>
      <c r="AJ7">
        <v>4</v>
      </c>
      <c r="AK7">
        <v>2.8</v>
      </c>
      <c r="AL7">
        <v>16</v>
      </c>
      <c r="AM7">
        <v>45</v>
      </c>
      <c r="AN7">
        <v>5.6</v>
      </c>
      <c r="AO7">
        <v>4</v>
      </c>
      <c r="AP7">
        <v>1</v>
      </c>
      <c r="AQ7" t="s">
        <v>187</v>
      </c>
    </row>
    <row r="8" spans="1:43" ht="16" x14ac:dyDescent="0.2">
      <c r="A8" t="s">
        <v>427</v>
      </c>
      <c r="B8" t="s">
        <v>84</v>
      </c>
      <c r="C8" t="s">
        <v>159</v>
      </c>
      <c r="D8" s="4" t="s">
        <v>240</v>
      </c>
      <c r="E8" s="4" t="s">
        <v>238</v>
      </c>
      <c r="F8" s="1">
        <v>43748</v>
      </c>
      <c r="G8" s="4" t="s">
        <v>246</v>
      </c>
      <c r="H8" s="2">
        <v>0.70972222222222225</v>
      </c>
      <c r="I8" t="s">
        <v>84</v>
      </c>
      <c r="J8" s="4">
        <v>28.61917</v>
      </c>
      <c r="K8" s="4">
        <v>-109.97642999999999</v>
      </c>
      <c r="L8" s="4">
        <v>1</v>
      </c>
      <c r="M8" s="4">
        <v>5</v>
      </c>
      <c r="N8" s="4" t="s">
        <v>250</v>
      </c>
      <c r="O8" s="6" t="s">
        <v>224</v>
      </c>
      <c r="P8" s="6">
        <v>0</v>
      </c>
      <c r="Q8" s="6" t="s">
        <v>224</v>
      </c>
      <c r="R8" s="6">
        <v>0</v>
      </c>
      <c r="S8">
        <v>1</v>
      </c>
      <c r="T8">
        <v>33.799999999999997</v>
      </c>
      <c r="U8">
        <v>1</v>
      </c>
      <c r="V8">
        <v>0.05</v>
      </c>
      <c r="W8">
        <v>0</v>
      </c>
      <c r="X8">
        <v>1.2</v>
      </c>
      <c r="Y8" s="22">
        <f t="shared" si="0"/>
        <v>20.478723404255319</v>
      </c>
      <c r="Z8" s="15">
        <f t="shared" si="1"/>
        <v>2</v>
      </c>
      <c r="AB8">
        <v>2</v>
      </c>
      <c r="AC8">
        <v>0</v>
      </c>
      <c r="AD8">
        <v>31</v>
      </c>
      <c r="AE8">
        <v>44</v>
      </c>
      <c r="AF8">
        <v>2</v>
      </c>
      <c r="AG8">
        <v>2</v>
      </c>
      <c r="AH8">
        <v>2</v>
      </c>
      <c r="AI8">
        <v>2</v>
      </c>
      <c r="AJ8">
        <v>2</v>
      </c>
      <c r="AK8">
        <v>2</v>
      </c>
      <c r="AL8">
        <v>2</v>
      </c>
      <c r="AM8">
        <v>180</v>
      </c>
      <c r="AN8">
        <v>2</v>
      </c>
      <c r="AO8">
        <v>2</v>
      </c>
      <c r="AP8">
        <v>2</v>
      </c>
    </row>
    <row r="9" spans="1:43" ht="16" x14ac:dyDescent="0.2">
      <c r="A9" t="s">
        <v>428</v>
      </c>
      <c r="B9" s="10" t="s">
        <v>94</v>
      </c>
      <c r="C9" s="10" t="s">
        <v>176</v>
      </c>
      <c r="D9" s="4" t="s">
        <v>240</v>
      </c>
      <c r="E9" s="4" t="s">
        <v>238</v>
      </c>
      <c r="F9" s="12">
        <v>43772</v>
      </c>
      <c r="G9" s="4" t="s">
        <v>239</v>
      </c>
      <c r="H9" s="2">
        <v>0.61458333333333337</v>
      </c>
      <c r="I9" t="s">
        <v>94</v>
      </c>
      <c r="J9" s="13">
        <v>29.179517000000001</v>
      </c>
      <c r="K9" s="13">
        <v>-109.28049</v>
      </c>
      <c r="L9" s="4">
        <v>3</v>
      </c>
      <c r="M9" s="4" t="s">
        <v>251</v>
      </c>
      <c r="N9" s="4" t="s">
        <v>252</v>
      </c>
      <c r="O9" s="5" t="s">
        <v>242</v>
      </c>
      <c r="P9" s="5">
        <v>3</v>
      </c>
      <c r="Q9" s="5" t="s">
        <v>242</v>
      </c>
      <c r="R9" s="5">
        <v>3</v>
      </c>
      <c r="S9">
        <v>1</v>
      </c>
      <c r="T9">
        <v>21.6</v>
      </c>
      <c r="U9">
        <v>0</v>
      </c>
      <c r="V9">
        <v>0.35</v>
      </c>
      <c r="W9">
        <v>0</v>
      </c>
      <c r="X9">
        <v>0.18</v>
      </c>
      <c r="Y9" s="22">
        <f t="shared" si="0"/>
        <v>0</v>
      </c>
      <c r="Z9" s="15">
        <f t="shared" si="1"/>
        <v>2</v>
      </c>
      <c r="AB9">
        <v>0</v>
      </c>
      <c r="AC9">
        <v>0</v>
      </c>
      <c r="AD9">
        <v>0</v>
      </c>
      <c r="AE9">
        <v>0</v>
      </c>
      <c r="AF9">
        <v>2</v>
      </c>
      <c r="AG9">
        <v>2</v>
      </c>
      <c r="AH9">
        <v>2</v>
      </c>
      <c r="AI9">
        <v>2</v>
      </c>
      <c r="AJ9">
        <v>2</v>
      </c>
      <c r="AK9">
        <v>2</v>
      </c>
      <c r="AL9">
        <v>2</v>
      </c>
      <c r="AM9">
        <v>2</v>
      </c>
      <c r="AN9">
        <v>2</v>
      </c>
      <c r="AO9">
        <v>180</v>
      </c>
      <c r="AP9">
        <v>3</v>
      </c>
      <c r="AQ9" t="s">
        <v>419</v>
      </c>
    </row>
    <row r="10" spans="1:43" ht="18" customHeight="1" x14ac:dyDescent="0.2">
      <c r="A10" t="s">
        <v>428</v>
      </c>
      <c r="B10" t="s">
        <v>95</v>
      </c>
      <c r="C10" t="s">
        <v>176</v>
      </c>
      <c r="D10" s="4" t="s">
        <v>240</v>
      </c>
      <c r="E10" s="4" t="s">
        <v>238</v>
      </c>
      <c r="F10" s="1">
        <v>43773</v>
      </c>
      <c r="G10" s="4" t="s">
        <v>239</v>
      </c>
      <c r="H10" s="2">
        <v>0.47500000000000003</v>
      </c>
      <c r="I10" t="s">
        <v>95</v>
      </c>
      <c r="J10" s="4">
        <v>29.181329999999999</v>
      </c>
      <c r="K10" s="4">
        <v>-109.27988000000001</v>
      </c>
      <c r="L10" s="4">
        <v>3</v>
      </c>
      <c r="M10" s="4" t="s">
        <v>253</v>
      </c>
      <c r="N10" s="4" t="s">
        <v>254</v>
      </c>
      <c r="O10" s="5" t="s">
        <v>242</v>
      </c>
      <c r="P10" s="5">
        <v>3</v>
      </c>
      <c r="Q10" s="5" t="s">
        <v>242</v>
      </c>
      <c r="R10" s="5">
        <v>3</v>
      </c>
      <c r="S10">
        <v>1</v>
      </c>
      <c r="T10">
        <v>20</v>
      </c>
      <c r="U10">
        <v>0</v>
      </c>
      <c r="V10">
        <v>0.62</v>
      </c>
      <c r="W10">
        <v>0</v>
      </c>
      <c r="X10">
        <v>0.37</v>
      </c>
      <c r="Y10" s="22">
        <f t="shared" si="0"/>
        <v>4.7872340425531918</v>
      </c>
      <c r="Z10" s="15">
        <f t="shared" si="1"/>
        <v>180</v>
      </c>
      <c r="AB10">
        <v>0</v>
      </c>
      <c r="AC10">
        <v>0</v>
      </c>
      <c r="AD10">
        <v>0</v>
      </c>
      <c r="AE10">
        <v>18</v>
      </c>
      <c r="AF10">
        <v>90</v>
      </c>
      <c r="AG10">
        <v>90</v>
      </c>
      <c r="AH10">
        <v>180</v>
      </c>
      <c r="AI10">
        <v>128</v>
      </c>
      <c r="AJ10">
        <v>180</v>
      </c>
      <c r="AK10">
        <v>90</v>
      </c>
      <c r="AL10">
        <v>180</v>
      </c>
      <c r="AM10">
        <v>128</v>
      </c>
      <c r="AN10">
        <v>180</v>
      </c>
      <c r="AP10">
        <v>3</v>
      </c>
    </row>
    <row r="11" spans="1:43" ht="16" x14ac:dyDescent="0.2">
      <c r="A11" t="s">
        <v>428</v>
      </c>
      <c r="B11" t="s">
        <v>96</v>
      </c>
      <c r="C11" t="s">
        <v>176</v>
      </c>
      <c r="D11" s="4" t="s">
        <v>240</v>
      </c>
      <c r="E11" s="4" t="s">
        <v>238</v>
      </c>
      <c r="F11" s="1">
        <v>43773</v>
      </c>
      <c r="G11" s="4" t="s">
        <v>239</v>
      </c>
      <c r="H11" s="2">
        <v>0.49722222222222223</v>
      </c>
      <c r="I11" t="s">
        <v>96</v>
      </c>
      <c r="J11" s="4">
        <v>29.18402</v>
      </c>
      <c r="K11" s="4">
        <v>-109.27947</v>
      </c>
      <c r="L11" s="4">
        <v>3</v>
      </c>
      <c r="M11" s="4" t="s">
        <v>255</v>
      </c>
      <c r="N11" s="4" t="s">
        <v>256</v>
      </c>
      <c r="O11" s="5" t="s">
        <v>242</v>
      </c>
      <c r="P11" s="5">
        <v>3</v>
      </c>
      <c r="Q11" s="5" t="s">
        <v>242</v>
      </c>
      <c r="R11" s="5">
        <v>3</v>
      </c>
      <c r="S11">
        <v>3</v>
      </c>
      <c r="T11">
        <v>20.399999999999999</v>
      </c>
      <c r="U11">
        <v>0</v>
      </c>
      <c r="V11">
        <v>0.13</v>
      </c>
      <c r="W11">
        <v>0.8</v>
      </c>
      <c r="X11">
        <v>0.4</v>
      </c>
      <c r="Y11" s="22">
        <f t="shared" si="0"/>
        <v>0</v>
      </c>
      <c r="Z11" s="15">
        <f t="shared" si="1"/>
        <v>180</v>
      </c>
      <c r="AB11">
        <v>0</v>
      </c>
      <c r="AC11">
        <v>0</v>
      </c>
      <c r="AD11">
        <v>0</v>
      </c>
      <c r="AE11">
        <v>0</v>
      </c>
      <c r="AF11">
        <v>64</v>
      </c>
      <c r="AG11">
        <v>180</v>
      </c>
      <c r="AH11">
        <v>45</v>
      </c>
      <c r="AI11">
        <v>45</v>
      </c>
      <c r="AJ11">
        <v>90</v>
      </c>
      <c r="AK11">
        <v>90</v>
      </c>
      <c r="AL11">
        <v>180</v>
      </c>
      <c r="AM11">
        <v>128</v>
      </c>
      <c r="AN11">
        <v>128</v>
      </c>
      <c r="AO11">
        <v>180</v>
      </c>
      <c r="AP11">
        <v>3</v>
      </c>
      <c r="AQ11" t="s">
        <v>418</v>
      </c>
    </row>
    <row r="12" spans="1:43" ht="15.75" customHeight="1" x14ac:dyDescent="0.2">
      <c r="A12" t="s">
        <v>429</v>
      </c>
      <c r="B12" t="s">
        <v>100</v>
      </c>
      <c r="C12" t="s">
        <v>177</v>
      </c>
      <c r="D12" s="4" t="s">
        <v>240</v>
      </c>
      <c r="E12" s="4" t="s">
        <v>238</v>
      </c>
      <c r="F12" s="1">
        <v>43773</v>
      </c>
      <c r="G12" s="4" t="s">
        <v>239</v>
      </c>
      <c r="H12" s="2">
        <v>0.53125</v>
      </c>
      <c r="I12" t="s">
        <v>100</v>
      </c>
      <c r="J12" s="4">
        <v>29.188490000000002</v>
      </c>
      <c r="K12" s="4">
        <v>-109.27939000000001</v>
      </c>
      <c r="L12" s="4">
        <v>3</v>
      </c>
      <c r="M12" s="4" t="s">
        <v>257</v>
      </c>
      <c r="N12" s="4" t="s">
        <v>258</v>
      </c>
      <c r="O12" s="5" t="s">
        <v>242</v>
      </c>
      <c r="P12" s="5">
        <v>3</v>
      </c>
      <c r="Q12" s="5" t="s">
        <v>242</v>
      </c>
      <c r="R12" s="5">
        <v>3</v>
      </c>
      <c r="S12">
        <v>1</v>
      </c>
      <c r="T12">
        <v>20.6</v>
      </c>
      <c r="U12">
        <v>1</v>
      </c>
      <c r="V12">
        <v>0.34</v>
      </c>
      <c r="W12">
        <v>0</v>
      </c>
      <c r="X12">
        <v>0.35</v>
      </c>
      <c r="Y12" s="22">
        <f t="shared" si="0"/>
        <v>6.1170212765957448</v>
      </c>
      <c r="Z12" s="15">
        <f t="shared" si="1"/>
        <v>180</v>
      </c>
      <c r="AB12">
        <v>1</v>
      </c>
      <c r="AC12">
        <v>0</v>
      </c>
      <c r="AD12">
        <v>2</v>
      </c>
      <c r="AE12">
        <v>20</v>
      </c>
      <c r="AF12">
        <v>2</v>
      </c>
      <c r="AG12">
        <v>128</v>
      </c>
      <c r="AH12">
        <v>180</v>
      </c>
      <c r="AI12">
        <v>180</v>
      </c>
      <c r="AJ12">
        <v>180</v>
      </c>
      <c r="AK12">
        <v>180</v>
      </c>
      <c r="AL12">
        <v>180</v>
      </c>
      <c r="AM12">
        <v>180</v>
      </c>
      <c r="AN12">
        <v>180</v>
      </c>
      <c r="AO12">
        <v>180</v>
      </c>
      <c r="AP12">
        <v>3</v>
      </c>
      <c r="AQ12" t="s">
        <v>188</v>
      </c>
    </row>
    <row r="13" spans="1:43" ht="18.75" customHeight="1" x14ac:dyDescent="0.2">
      <c r="A13" t="s">
        <v>429</v>
      </c>
      <c r="B13" t="s">
        <v>101</v>
      </c>
      <c r="C13" t="s">
        <v>177</v>
      </c>
      <c r="D13" s="4" t="s">
        <v>240</v>
      </c>
      <c r="E13" s="4" t="s">
        <v>238</v>
      </c>
      <c r="F13" s="1">
        <v>43773</v>
      </c>
      <c r="G13" s="4" t="s">
        <v>239</v>
      </c>
      <c r="H13" s="2">
        <v>0.55902777777777779</v>
      </c>
      <c r="I13" t="s">
        <v>101</v>
      </c>
      <c r="J13" s="4">
        <v>29.189499999999999</v>
      </c>
      <c r="K13" s="4">
        <v>-109.27903999999999</v>
      </c>
      <c r="L13" s="4">
        <v>3</v>
      </c>
      <c r="M13" s="4" t="s">
        <v>259</v>
      </c>
      <c r="N13" s="4" t="s">
        <v>260</v>
      </c>
      <c r="O13" s="5" t="s">
        <v>242</v>
      </c>
      <c r="P13" s="5">
        <v>3</v>
      </c>
      <c r="Q13" s="5" t="s">
        <v>242</v>
      </c>
      <c r="R13" s="5">
        <v>3</v>
      </c>
      <c r="S13">
        <v>1</v>
      </c>
      <c r="T13">
        <v>20.9</v>
      </c>
      <c r="U13">
        <v>1</v>
      </c>
      <c r="V13">
        <v>0.59</v>
      </c>
      <c r="W13">
        <v>0</v>
      </c>
      <c r="X13">
        <v>0.26</v>
      </c>
      <c r="Y13" s="22">
        <f t="shared" si="0"/>
        <v>87.2340425531915</v>
      </c>
      <c r="Z13" s="15">
        <f t="shared" si="1"/>
        <v>2</v>
      </c>
      <c r="AB13">
        <v>78</v>
      </c>
      <c r="AC13">
        <v>76</v>
      </c>
      <c r="AD13">
        <v>89</v>
      </c>
      <c r="AE13">
        <v>85</v>
      </c>
      <c r="AF13">
        <v>2</v>
      </c>
      <c r="AG13">
        <v>2</v>
      </c>
      <c r="AH13">
        <v>2</v>
      </c>
      <c r="AI13">
        <v>2</v>
      </c>
      <c r="AJ13">
        <v>2</v>
      </c>
      <c r="AK13">
        <v>2</v>
      </c>
      <c r="AL13">
        <v>2</v>
      </c>
      <c r="AM13">
        <v>2</v>
      </c>
      <c r="AN13">
        <v>2</v>
      </c>
      <c r="AO13">
        <v>2</v>
      </c>
      <c r="AP13">
        <v>3</v>
      </c>
    </row>
    <row r="14" spans="1:43" ht="15.75" customHeight="1" x14ac:dyDescent="0.2">
      <c r="A14" t="s">
        <v>429</v>
      </c>
      <c r="B14" t="s">
        <v>102</v>
      </c>
      <c r="C14" t="s">
        <v>177</v>
      </c>
      <c r="D14" s="4" t="s">
        <v>240</v>
      </c>
      <c r="E14" s="4" t="s">
        <v>238</v>
      </c>
      <c r="F14" s="1">
        <v>43773</v>
      </c>
      <c r="G14" s="4" t="s">
        <v>239</v>
      </c>
      <c r="H14" s="2">
        <v>0.57916666666666672</v>
      </c>
      <c r="I14" t="s">
        <v>102</v>
      </c>
      <c r="J14" s="4">
        <v>29.189499999999999</v>
      </c>
      <c r="K14" s="4">
        <v>-109.27905</v>
      </c>
      <c r="L14" s="4">
        <v>3</v>
      </c>
      <c r="M14" s="4" t="s">
        <v>261</v>
      </c>
      <c r="N14" s="4" t="s">
        <v>262</v>
      </c>
      <c r="O14" s="5" t="s">
        <v>242</v>
      </c>
      <c r="P14" s="5">
        <v>3</v>
      </c>
      <c r="Q14" s="5" t="s">
        <v>242</v>
      </c>
      <c r="R14" s="5">
        <v>3</v>
      </c>
      <c r="S14">
        <v>1</v>
      </c>
      <c r="T14">
        <v>21.2</v>
      </c>
      <c r="U14">
        <v>1</v>
      </c>
      <c r="V14">
        <v>0.35</v>
      </c>
      <c r="W14">
        <v>0</v>
      </c>
      <c r="X14">
        <v>0.22</v>
      </c>
      <c r="Y14" s="22">
        <f t="shared" si="0"/>
        <v>56.914893617021278</v>
      </c>
      <c r="Z14" s="15">
        <f t="shared" si="1"/>
        <v>2</v>
      </c>
      <c r="AB14">
        <v>33</v>
      </c>
      <c r="AC14">
        <v>19</v>
      </c>
      <c r="AD14">
        <v>72</v>
      </c>
      <c r="AE14">
        <v>90</v>
      </c>
      <c r="AF14">
        <v>2</v>
      </c>
      <c r="AG14">
        <v>2</v>
      </c>
      <c r="AH14">
        <v>2</v>
      </c>
      <c r="AI14">
        <v>2</v>
      </c>
      <c r="AJ14">
        <v>2</v>
      </c>
      <c r="AK14">
        <v>2</v>
      </c>
      <c r="AL14">
        <v>2</v>
      </c>
      <c r="AM14">
        <v>2</v>
      </c>
      <c r="AN14">
        <v>2</v>
      </c>
      <c r="AO14">
        <v>2</v>
      </c>
      <c r="AP14">
        <v>3</v>
      </c>
      <c r="AQ14" t="s">
        <v>189</v>
      </c>
    </row>
    <row r="15" spans="1:43" ht="16" x14ac:dyDescent="0.2">
      <c r="A15" t="s">
        <v>430</v>
      </c>
      <c r="B15" t="s">
        <v>18</v>
      </c>
      <c r="C15" t="s">
        <v>160</v>
      </c>
      <c r="D15" s="4" t="s">
        <v>240</v>
      </c>
      <c r="E15" s="4" t="s">
        <v>238</v>
      </c>
      <c r="F15" s="1">
        <v>43729</v>
      </c>
      <c r="G15" s="4" t="s">
        <v>246</v>
      </c>
      <c r="H15" s="2">
        <v>0.44375000000000003</v>
      </c>
      <c r="I15" t="s">
        <v>18</v>
      </c>
      <c r="J15" s="4"/>
      <c r="K15" s="4"/>
      <c r="L15" s="4">
        <v>2</v>
      </c>
      <c r="M15" s="4" t="s">
        <v>263</v>
      </c>
      <c r="N15" s="4" t="s">
        <v>264</v>
      </c>
      <c r="O15" s="6" t="s">
        <v>242</v>
      </c>
      <c r="P15" s="6">
        <v>3</v>
      </c>
      <c r="Q15" s="6" t="s">
        <v>242</v>
      </c>
      <c r="R15" s="6">
        <v>3</v>
      </c>
      <c r="S15">
        <v>2</v>
      </c>
      <c r="T15">
        <v>20.8</v>
      </c>
      <c r="U15">
        <v>1</v>
      </c>
      <c r="V15">
        <v>0.4</v>
      </c>
      <c r="W15">
        <v>0.1</v>
      </c>
      <c r="X15">
        <v>1.2</v>
      </c>
      <c r="Y15" s="22">
        <f t="shared" si="0"/>
        <v>13.031914893617023</v>
      </c>
      <c r="Z15" s="15">
        <f t="shared" si="1"/>
        <v>2.8</v>
      </c>
      <c r="AB15">
        <v>49</v>
      </c>
      <c r="AC15">
        <v>0</v>
      </c>
      <c r="AD15">
        <v>0</v>
      </c>
      <c r="AE15">
        <v>0</v>
      </c>
      <c r="AF15">
        <v>16</v>
      </c>
      <c r="AG15">
        <v>8</v>
      </c>
      <c r="AH15">
        <v>11</v>
      </c>
      <c r="AI15">
        <v>5.6</v>
      </c>
      <c r="AJ15">
        <v>2.8</v>
      </c>
      <c r="AK15">
        <v>4</v>
      </c>
      <c r="AL15">
        <v>2.8</v>
      </c>
      <c r="AM15">
        <v>2.8</v>
      </c>
      <c r="AN15">
        <v>2.8</v>
      </c>
      <c r="AO15">
        <v>8</v>
      </c>
      <c r="AP15">
        <v>1</v>
      </c>
    </row>
    <row r="16" spans="1:43" ht="16" x14ac:dyDescent="0.2">
      <c r="A16" t="s">
        <v>430</v>
      </c>
      <c r="B16" t="s">
        <v>19</v>
      </c>
      <c r="C16" t="s">
        <v>160</v>
      </c>
      <c r="D16" s="4" t="s">
        <v>240</v>
      </c>
      <c r="E16" s="4" t="s">
        <v>238</v>
      </c>
      <c r="F16" s="1">
        <v>43729</v>
      </c>
      <c r="G16" s="4" t="s">
        <v>246</v>
      </c>
      <c r="H16" s="2">
        <v>0.46527777777777773</v>
      </c>
      <c r="I16" t="s">
        <v>19</v>
      </c>
      <c r="J16" s="4">
        <v>31.276479999999999</v>
      </c>
      <c r="K16" s="4">
        <v>-109.00175</v>
      </c>
      <c r="L16" s="4">
        <v>1</v>
      </c>
      <c r="M16" s="4">
        <v>5</v>
      </c>
      <c r="N16" s="4" t="s">
        <v>265</v>
      </c>
      <c r="O16" s="6" t="s">
        <v>242</v>
      </c>
      <c r="P16" s="6">
        <v>3</v>
      </c>
      <c r="Q16" s="6" t="s">
        <v>242</v>
      </c>
      <c r="R16" s="6">
        <v>3</v>
      </c>
      <c r="S16">
        <v>1</v>
      </c>
      <c r="T16">
        <v>20.9</v>
      </c>
      <c r="U16">
        <v>1</v>
      </c>
      <c r="V16">
        <v>0.25</v>
      </c>
      <c r="W16">
        <v>0.1</v>
      </c>
      <c r="X16">
        <v>1.2</v>
      </c>
      <c r="Y16" s="22">
        <f t="shared" si="0"/>
        <v>65.957446808510639</v>
      </c>
      <c r="Z16" s="15">
        <f t="shared" si="1"/>
        <v>8</v>
      </c>
      <c r="AB16">
        <v>62</v>
      </c>
      <c r="AF16">
        <v>8</v>
      </c>
      <c r="AG16">
        <v>4</v>
      </c>
      <c r="AH16">
        <v>11</v>
      </c>
      <c r="AI16">
        <v>8</v>
      </c>
      <c r="AJ16">
        <v>64</v>
      </c>
      <c r="AK16">
        <v>64</v>
      </c>
      <c r="AL16">
        <v>2.8</v>
      </c>
      <c r="AM16">
        <v>16</v>
      </c>
      <c r="AN16">
        <v>22.6</v>
      </c>
      <c r="AO16">
        <v>16</v>
      </c>
    </row>
    <row r="17" spans="1:43" ht="16" x14ac:dyDescent="0.2">
      <c r="A17" t="s">
        <v>430</v>
      </c>
      <c r="B17" t="s">
        <v>20</v>
      </c>
      <c r="C17" t="s">
        <v>160</v>
      </c>
      <c r="D17" s="4" t="s">
        <v>240</v>
      </c>
      <c r="E17" s="4" t="s">
        <v>238</v>
      </c>
      <c r="F17" s="1">
        <v>43729</v>
      </c>
      <c r="G17" s="4" t="s">
        <v>266</v>
      </c>
      <c r="H17" s="2">
        <v>0.49236111111111108</v>
      </c>
      <c r="I17" t="s">
        <v>20</v>
      </c>
      <c r="J17" s="4">
        <v>31.27619</v>
      </c>
      <c r="K17" s="4">
        <v>-109.00073</v>
      </c>
      <c r="L17" s="4">
        <v>1</v>
      </c>
      <c r="M17" s="4">
        <v>5</v>
      </c>
      <c r="N17" s="4" t="s">
        <v>267</v>
      </c>
      <c r="O17" s="6" t="s">
        <v>242</v>
      </c>
      <c r="P17" s="6">
        <v>3</v>
      </c>
      <c r="Q17" s="6" t="s">
        <v>242</v>
      </c>
      <c r="R17" s="6">
        <v>1</v>
      </c>
      <c r="S17">
        <v>1</v>
      </c>
      <c r="T17">
        <v>21.1</v>
      </c>
      <c r="U17">
        <v>1</v>
      </c>
      <c r="V17">
        <v>0.11</v>
      </c>
      <c r="W17">
        <v>0.5</v>
      </c>
      <c r="X17">
        <v>1.2</v>
      </c>
      <c r="Y17" s="22">
        <f t="shared" si="0"/>
        <v>36.170212765957451</v>
      </c>
      <c r="Z17" s="15">
        <f t="shared" si="1"/>
        <v>128</v>
      </c>
      <c r="AB17">
        <v>34</v>
      </c>
      <c r="AF17">
        <v>22.6</v>
      </c>
      <c r="AG17">
        <v>11</v>
      </c>
      <c r="AH17">
        <v>16</v>
      </c>
      <c r="AI17">
        <v>128</v>
      </c>
      <c r="AJ17">
        <v>128</v>
      </c>
      <c r="AK17">
        <v>45</v>
      </c>
      <c r="AL17">
        <v>90</v>
      </c>
      <c r="AM17">
        <v>64</v>
      </c>
      <c r="AN17">
        <v>22.6</v>
      </c>
      <c r="AO17">
        <v>128</v>
      </c>
      <c r="AP17">
        <v>1</v>
      </c>
    </row>
    <row r="18" spans="1:43" ht="16" x14ac:dyDescent="0.2">
      <c r="A18" t="s">
        <v>430</v>
      </c>
      <c r="B18" t="s">
        <v>21</v>
      </c>
      <c r="C18" t="s">
        <v>160</v>
      </c>
      <c r="D18" s="4" t="s">
        <v>240</v>
      </c>
      <c r="E18" s="4" t="s">
        <v>238</v>
      </c>
      <c r="F18" s="1">
        <v>43729</v>
      </c>
      <c r="G18" s="4" t="s">
        <v>246</v>
      </c>
      <c r="I18" t="s">
        <v>21</v>
      </c>
      <c r="J18" s="4">
        <v>31.27571</v>
      </c>
      <c r="K18" s="4">
        <v>-109.00005</v>
      </c>
      <c r="L18" s="4">
        <v>1</v>
      </c>
      <c r="M18" s="4">
        <v>5</v>
      </c>
      <c r="N18" s="4" t="s">
        <v>268</v>
      </c>
      <c r="O18" s="6" t="s">
        <v>242</v>
      </c>
      <c r="P18" s="6">
        <v>3</v>
      </c>
      <c r="Q18" s="6" t="s">
        <v>242</v>
      </c>
      <c r="R18" s="6">
        <v>2</v>
      </c>
      <c r="S18">
        <v>2</v>
      </c>
      <c r="T18">
        <v>21.6</v>
      </c>
      <c r="U18">
        <v>0</v>
      </c>
      <c r="V18">
        <v>0.5</v>
      </c>
      <c r="W18">
        <v>0</v>
      </c>
      <c r="X18">
        <v>1.2</v>
      </c>
      <c r="Y18" s="22">
        <f t="shared" si="0"/>
        <v>39.361702127659576</v>
      </c>
      <c r="Z18" s="15">
        <f t="shared" si="1"/>
        <v>4</v>
      </c>
      <c r="AB18">
        <v>37</v>
      </c>
      <c r="AF18">
        <v>4</v>
      </c>
      <c r="AG18">
        <v>4</v>
      </c>
      <c r="AH18">
        <v>2.8</v>
      </c>
      <c r="AI18">
        <v>2</v>
      </c>
      <c r="AJ18">
        <v>4</v>
      </c>
      <c r="AK18">
        <v>4</v>
      </c>
      <c r="AL18">
        <v>5.6</v>
      </c>
      <c r="AM18">
        <v>11</v>
      </c>
      <c r="AN18">
        <v>16</v>
      </c>
      <c r="AO18">
        <v>4</v>
      </c>
      <c r="AP18">
        <v>1</v>
      </c>
    </row>
    <row r="19" spans="1:43" ht="16" x14ac:dyDescent="0.2">
      <c r="A19" t="s">
        <v>430</v>
      </c>
      <c r="B19" t="s">
        <v>22</v>
      </c>
      <c r="C19" t="s">
        <v>160</v>
      </c>
      <c r="D19" s="4" t="s">
        <v>240</v>
      </c>
      <c r="E19" s="4" t="s">
        <v>238</v>
      </c>
      <c r="F19" s="1">
        <v>43729</v>
      </c>
      <c r="G19" s="4" t="s">
        <v>246</v>
      </c>
      <c r="I19" t="s">
        <v>22</v>
      </c>
      <c r="J19" s="4">
        <v>31.27571</v>
      </c>
      <c r="K19" s="4">
        <v>-108.99903999999999</v>
      </c>
      <c r="L19" s="4">
        <v>1</v>
      </c>
      <c r="M19" s="4">
        <v>5</v>
      </c>
      <c r="N19" s="4" t="s">
        <v>269</v>
      </c>
      <c r="O19" s="6" t="s">
        <v>242</v>
      </c>
      <c r="P19" s="6">
        <v>3</v>
      </c>
      <c r="Q19" s="6" t="s">
        <v>242</v>
      </c>
      <c r="R19" s="6">
        <v>3</v>
      </c>
      <c r="S19">
        <v>1</v>
      </c>
      <c r="T19">
        <v>21.7</v>
      </c>
      <c r="U19">
        <v>1</v>
      </c>
      <c r="V19">
        <v>0.06</v>
      </c>
      <c r="W19">
        <v>0.2</v>
      </c>
      <c r="X19">
        <v>1.2</v>
      </c>
      <c r="Y19" s="22">
        <f t="shared" si="0"/>
        <v>57.446808510638306</v>
      </c>
      <c r="Z19" s="15">
        <f t="shared" si="1"/>
        <v>11</v>
      </c>
      <c r="AB19">
        <v>54</v>
      </c>
      <c r="AF19">
        <v>16</v>
      </c>
      <c r="AG19">
        <v>4</v>
      </c>
      <c r="AH19">
        <v>22.6</v>
      </c>
      <c r="AI19">
        <v>11</v>
      </c>
      <c r="AJ19">
        <v>11</v>
      </c>
      <c r="AK19">
        <v>4</v>
      </c>
      <c r="AL19">
        <v>11</v>
      </c>
      <c r="AM19">
        <v>8</v>
      </c>
      <c r="AN19">
        <v>8</v>
      </c>
      <c r="AO19">
        <v>32</v>
      </c>
      <c r="AP19">
        <v>1</v>
      </c>
    </row>
    <row r="20" spans="1:43" ht="16" x14ac:dyDescent="0.2">
      <c r="A20" t="s">
        <v>431</v>
      </c>
      <c r="B20" t="s">
        <v>30</v>
      </c>
      <c r="C20" t="s">
        <v>161</v>
      </c>
      <c r="D20" s="4" t="s">
        <v>240</v>
      </c>
      <c r="E20" s="4" t="s">
        <v>238</v>
      </c>
      <c r="F20" s="1">
        <v>43736</v>
      </c>
      <c r="G20" s="4" t="s">
        <v>246</v>
      </c>
      <c r="H20" s="2">
        <v>0.47916666666666669</v>
      </c>
      <c r="I20" t="s">
        <v>30</v>
      </c>
      <c r="J20" s="4">
        <v>31.129259999999999</v>
      </c>
      <c r="K20" s="4">
        <v>-109.76891999999999</v>
      </c>
      <c r="L20" s="4">
        <v>1</v>
      </c>
      <c r="M20" s="4">
        <v>5</v>
      </c>
      <c r="N20" s="4" t="s">
        <v>270</v>
      </c>
      <c r="O20" s="6" t="s">
        <v>224</v>
      </c>
      <c r="P20" s="6">
        <v>0</v>
      </c>
      <c r="Q20" s="6" t="s">
        <v>224</v>
      </c>
      <c r="R20" s="6">
        <v>0</v>
      </c>
      <c r="S20">
        <v>1</v>
      </c>
      <c r="T20">
        <v>28.3</v>
      </c>
      <c r="U20">
        <v>0</v>
      </c>
      <c r="V20">
        <v>0.06</v>
      </c>
      <c r="W20">
        <v>0.2</v>
      </c>
      <c r="X20">
        <v>1.2</v>
      </c>
      <c r="Y20" s="22">
        <f t="shared" si="0"/>
        <v>2.6595744680851063</v>
      </c>
      <c r="Z20" s="15">
        <f t="shared" si="1"/>
        <v>2</v>
      </c>
      <c r="AB20">
        <v>0</v>
      </c>
      <c r="AC20">
        <v>10</v>
      </c>
      <c r="AD20">
        <v>0</v>
      </c>
      <c r="AE20">
        <v>0</v>
      </c>
      <c r="AF20">
        <v>2</v>
      </c>
      <c r="AG20">
        <v>2</v>
      </c>
      <c r="AH20">
        <v>4</v>
      </c>
      <c r="AI20">
        <v>2</v>
      </c>
      <c r="AJ20">
        <v>2</v>
      </c>
      <c r="AK20">
        <v>2</v>
      </c>
      <c r="AL20">
        <v>4</v>
      </c>
      <c r="AM20">
        <v>22.6</v>
      </c>
      <c r="AN20">
        <v>8</v>
      </c>
      <c r="AO20">
        <v>16</v>
      </c>
      <c r="AP20">
        <v>1</v>
      </c>
    </row>
    <row r="21" spans="1:43" ht="16" x14ac:dyDescent="0.2">
      <c r="A21" t="s">
        <v>431</v>
      </c>
      <c r="B21" t="s">
        <v>32</v>
      </c>
      <c r="C21" t="s">
        <v>161</v>
      </c>
      <c r="D21" s="4" t="s">
        <v>240</v>
      </c>
      <c r="E21" s="4" t="s">
        <v>238</v>
      </c>
      <c r="F21" s="1">
        <v>43736</v>
      </c>
      <c r="G21" s="4" t="s">
        <v>246</v>
      </c>
      <c r="H21" s="2">
        <v>0.49791666666666662</v>
      </c>
      <c r="I21" t="s">
        <v>32</v>
      </c>
      <c r="J21" s="4">
        <v>31.128699999999998</v>
      </c>
      <c r="K21" s="4">
        <v>-109.76987</v>
      </c>
      <c r="L21" s="4">
        <v>1</v>
      </c>
      <c r="M21" s="4">
        <v>5</v>
      </c>
      <c r="N21" s="4" t="s">
        <v>271</v>
      </c>
      <c r="O21" s="6" t="s">
        <v>224</v>
      </c>
      <c r="P21" s="6">
        <v>0</v>
      </c>
      <c r="Q21" s="6" t="s">
        <v>224</v>
      </c>
      <c r="R21" s="6">
        <v>0</v>
      </c>
      <c r="S21">
        <v>1</v>
      </c>
      <c r="T21">
        <v>29.2</v>
      </c>
      <c r="U21">
        <v>0</v>
      </c>
      <c r="V21">
        <v>0.08</v>
      </c>
      <c r="W21">
        <v>0.1</v>
      </c>
      <c r="X21">
        <v>1.2</v>
      </c>
      <c r="Y21" s="22">
        <f t="shared" si="0"/>
        <v>0.7978723404255319</v>
      </c>
      <c r="Z21" s="15">
        <f t="shared" si="1"/>
        <v>8</v>
      </c>
      <c r="AB21">
        <v>0</v>
      </c>
      <c r="AC21">
        <v>0</v>
      </c>
      <c r="AD21">
        <v>1</v>
      </c>
      <c r="AE21">
        <v>2</v>
      </c>
      <c r="AF21">
        <v>2</v>
      </c>
      <c r="AG21">
        <v>8</v>
      </c>
      <c r="AH21">
        <v>8</v>
      </c>
      <c r="AI21">
        <v>11</v>
      </c>
      <c r="AJ21">
        <v>11</v>
      </c>
      <c r="AK21">
        <v>11</v>
      </c>
      <c r="AL21">
        <v>22.6</v>
      </c>
      <c r="AM21">
        <v>180</v>
      </c>
      <c r="AN21">
        <v>8</v>
      </c>
      <c r="AO21">
        <v>2</v>
      </c>
      <c r="AP21">
        <v>1</v>
      </c>
    </row>
    <row r="22" spans="1:43" ht="16" x14ac:dyDescent="0.2">
      <c r="A22" t="s">
        <v>431</v>
      </c>
      <c r="B22" t="s">
        <v>33</v>
      </c>
      <c r="C22" t="s">
        <v>161</v>
      </c>
      <c r="D22" s="4" t="s">
        <v>240</v>
      </c>
      <c r="E22" s="4" t="s">
        <v>238</v>
      </c>
      <c r="F22" s="1">
        <v>43736</v>
      </c>
      <c r="G22" s="4" t="s">
        <v>246</v>
      </c>
      <c r="H22" s="2">
        <v>0.51250000000000007</v>
      </c>
      <c r="I22" t="s">
        <v>33</v>
      </c>
      <c r="J22" s="4">
        <v>31.128609999999998</v>
      </c>
      <c r="K22" s="4">
        <v>-109.77088999999999</v>
      </c>
      <c r="L22" s="4">
        <v>1</v>
      </c>
      <c r="M22" s="4">
        <v>5</v>
      </c>
      <c r="N22" s="4" t="s">
        <v>272</v>
      </c>
      <c r="O22" s="6" t="s">
        <v>224</v>
      </c>
      <c r="P22" s="6">
        <v>0</v>
      </c>
      <c r="Q22" s="6" t="s">
        <v>224</v>
      </c>
      <c r="R22" s="5">
        <v>0</v>
      </c>
      <c r="S22">
        <v>1</v>
      </c>
      <c r="T22">
        <v>29.2</v>
      </c>
      <c r="U22">
        <v>0</v>
      </c>
      <c r="V22">
        <v>0.06</v>
      </c>
      <c r="W22">
        <v>0</v>
      </c>
      <c r="X22">
        <v>1.2</v>
      </c>
      <c r="Y22" s="22">
        <f t="shared" si="0"/>
        <v>5.8510638297872344</v>
      </c>
      <c r="Z22" s="15">
        <f t="shared" si="1"/>
        <v>2</v>
      </c>
      <c r="AB22">
        <v>0</v>
      </c>
      <c r="AC22">
        <v>0</v>
      </c>
      <c r="AD22">
        <v>0</v>
      </c>
      <c r="AE22">
        <v>22</v>
      </c>
      <c r="AF22">
        <v>2</v>
      </c>
      <c r="AG22">
        <v>2</v>
      </c>
      <c r="AH22">
        <v>2</v>
      </c>
      <c r="AI22">
        <v>2</v>
      </c>
      <c r="AJ22">
        <v>2</v>
      </c>
      <c r="AK22">
        <v>2</v>
      </c>
      <c r="AL22">
        <v>2</v>
      </c>
      <c r="AM22">
        <v>5.6</v>
      </c>
      <c r="AN22">
        <v>22.6</v>
      </c>
      <c r="AO22">
        <v>1</v>
      </c>
    </row>
    <row r="23" spans="1:43" ht="16" x14ac:dyDescent="0.2">
      <c r="A23" t="s">
        <v>431</v>
      </c>
      <c r="B23" t="s">
        <v>34</v>
      </c>
      <c r="C23" t="s">
        <v>161</v>
      </c>
      <c r="D23" s="4" t="s">
        <v>240</v>
      </c>
      <c r="E23" s="4" t="s">
        <v>238</v>
      </c>
      <c r="F23" s="1">
        <v>43736</v>
      </c>
      <c r="G23" s="4" t="s">
        <v>246</v>
      </c>
      <c r="H23" s="2">
        <v>0.52847222222222223</v>
      </c>
      <c r="I23" t="s">
        <v>34</v>
      </c>
      <c r="J23" s="4">
        <v>31.12933</v>
      </c>
      <c r="K23" s="4">
        <v>-109.77151000000001</v>
      </c>
      <c r="L23" s="4">
        <v>1</v>
      </c>
      <c r="M23" s="4">
        <v>5</v>
      </c>
      <c r="N23" s="4" t="s">
        <v>273</v>
      </c>
      <c r="O23" s="6" t="s">
        <v>224</v>
      </c>
      <c r="P23" s="6">
        <v>0</v>
      </c>
      <c r="Q23" s="6" t="s">
        <v>224</v>
      </c>
      <c r="R23" s="6">
        <v>0</v>
      </c>
      <c r="S23">
        <v>1</v>
      </c>
      <c r="T23">
        <v>28.8</v>
      </c>
      <c r="U23">
        <v>0</v>
      </c>
      <c r="V23">
        <v>0.08</v>
      </c>
      <c r="W23">
        <v>0.2</v>
      </c>
      <c r="X23">
        <v>1.2</v>
      </c>
      <c r="Y23" s="22">
        <f t="shared" si="0"/>
        <v>3.4574468085106385</v>
      </c>
      <c r="Z23" s="15">
        <f t="shared" si="1"/>
        <v>2</v>
      </c>
      <c r="AB23">
        <v>1</v>
      </c>
      <c r="AC23">
        <v>0</v>
      </c>
      <c r="AD23">
        <v>0</v>
      </c>
      <c r="AE23">
        <v>12</v>
      </c>
      <c r="AF23">
        <v>2</v>
      </c>
      <c r="AG23">
        <v>2</v>
      </c>
      <c r="AH23">
        <v>2</v>
      </c>
      <c r="AI23">
        <v>5.6</v>
      </c>
      <c r="AJ23">
        <v>22.6</v>
      </c>
      <c r="AK23">
        <v>2</v>
      </c>
      <c r="AL23">
        <v>45</v>
      </c>
      <c r="AM23">
        <v>22.6</v>
      </c>
      <c r="AN23">
        <v>5.6</v>
      </c>
      <c r="AO23">
        <v>2</v>
      </c>
      <c r="AP23">
        <v>1</v>
      </c>
    </row>
    <row r="24" spans="1:43" ht="16" x14ac:dyDescent="0.2">
      <c r="A24" t="s">
        <v>431</v>
      </c>
      <c r="B24" t="s">
        <v>35</v>
      </c>
      <c r="C24" t="s">
        <v>161</v>
      </c>
      <c r="D24" s="4" t="s">
        <v>240</v>
      </c>
      <c r="E24" s="4" t="s">
        <v>238</v>
      </c>
      <c r="F24" s="1">
        <v>43736</v>
      </c>
      <c r="G24" s="4" t="s">
        <v>246</v>
      </c>
      <c r="H24" s="2">
        <v>0.54583333333333328</v>
      </c>
      <c r="I24" t="s">
        <v>35</v>
      </c>
      <c r="J24" s="4">
        <v>31.130099999999999</v>
      </c>
      <c r="K24" s="4">
        <v>-109.76836</v>
      </c>
      <c r="L24" s="4">
        <v>1</v>
      </c>
      <c r="M24" s="4">
        <v>5</v>
      </c>
      <c r="N24" s="4" t="s">
        <v>274</v>
      </c>
      <c r="O24" s="6" t="s">
        <v>224</v>
      </c>
      <c r="P24" s="6">
        <v>0</v>
      </c>
      <c r="Q24" s="6" t="s">
        <v>224</v>
      </c>
      <c r="R24" s="6">
        <v>0</v>
      </c>
      <c r="S24">
        <v>1</v>
      </c>
      <c r="T24">
        <v>26.7</v>
      </c>
      <c r="U24">
        <v>1</v>
      </c>
      <c r="V24">
        <v>7.0000000000000007E-2</v>
      </c>
      <c r="W24">
        <v>0.3</v>
      </c>
      <c r="X24">
        <v>1.2</v>
      </c>
      <c r="Y24" s="22">
        <f t="shared" si="0"/>
        <v>5.5851063829787231</v>
      </c>
      <c r="Z24" s="15">
        <f t="shared" si="1"/>
        <v>2</v>
      </c>
      <c r="AB24">
        <v>5</v>
      </c>
      <c r="AC24">
        <v>0</v>
      </c>
      <c r="AD24">
        <v>0</v>
      </c>
      <c r="AE24">
        <v>16</v>
      </c>
      <c r="AF24">
        <v>2</v>
      </c>
      <c r="AG24">
        <v>5.6</v>
      </c>
      <c r="AH24">
        <v>2</v>
      </c>
      <c r="AI24">
        <v>5.6</v>
      </c>
      <c r="AJ24">
        <v>8</v>
      </c>
      <c r="AK24">
        <v>2</v>
      </c>
      <c r="AL24">
        <v>2</v>
      </c>
      <c r="AM24">
        <v>2.8</v>
      </c>
      <c r="AN24">
        <v>2</v>
      </c>
      <c r="AO24">
        <v>4</v>
      </c>
      <c r="AP24">
        <v>1</v>
      </c>
      <c r="AQ24" t="s">
        <v>190</v>
      </c>
    </row>
    <row r="25" spans="1:43" ht="16" x14ac:dyDescent="0.2">
      <c r="A25" t="s">
        <v>432</v>
      </c>
      <c r="B25" t="s">
        <v>89</v>
      </c>
      <c r="C25" t="s">
        <v>90</v>
      </c>
      <c r="D25" s="4" t="s">
        <v>240</v>
      </c>
      <c r="E25" s="4" t="s">
        <v>238</v>
      </c>
      <c r="F25" s="1">
        <v>43771</v>
      </c>
      <c r="G25" s="4" t="s">
        <v>239</v>
      </c>
      <c r="H25" s="2">
        <v>0.43472222222222223</v>
      </c>
      <c r="I25" t="s">
        <v>89</v>
      </c>
      <c r="J25" s="4">
        <v>30.819579999999998</v>
      </c>
      <c r="K25" s="4">
        <v>-109.22507</v>
      </c>
      <c r="L25" s="4">
        <v>1</v>
      </c>
      <c r="M25" s="4">
        <v>5</v>
      </c>
      <c r="N25" s="4" t="s">
        <v>275</v>
      </c>
      <c r="O25" s="5" t="s">
        <v>242</v>
      </c>
      <c r="P25" s="5">
        <v>3</v>
      </c>
      <c r="Q25" s="5" t="s">
        <v>242</v>
      </c>
      <c r="R25" s="5">
        <v>3</v>
      </c>
      <c r="S25">
        <v>2</v>
      </c>
      <c r="T25">
        <v>17.3</v>
      </c>
      <c r="U25">
        <v>1</v>
      </c>
      <c r="V25">
        <v>0.44</v>
      </c>
      <c r="W25">
        <v>0</v>
      </c>
      <c r="X25">
        <v>1.2</v>
      </c>
      <c r="Y25" s="22">
        <f t="shared" si="0"/>
        <v>18.617021276595743</v>
      </c>
      <c r="Z25" s="15">
        <f t="shared" si="1"/>
        <v>2</v>
      </c>
      <c r="AB25">
        <v>23</v>
      </c>
      <c r="AC25">
        <v>30</v>
      </c>
      <c r="AD25">
        <v>1</v>
      </c>
      <c r="AE25">
        <v>16</v>
      </c>
      <c r="AF25">
        <v>2</v>
      </c>
      <c r="AG25">
        <v>2</v>
      </c>
      <c r="AH25">
        <v>2</v>
      </c>
      <c r="AI25">
        <v>2</v>
      </c>
      <c r="AJ25">
        <v>2</v>
      </c>
      <c r="AK25">
        <v>2</v>
      </c>
      <c r="AL25">
        <v>2</v>
      </c>
      <c r="AM25">
        <v>2</v>
      </c>
      <c r="AN25">
        <v>2</v>
      </c>
      <c r="AO25">
        <v>2</v>
      </c>
      <c r="AP25">
        <v>1</v>
      </c>
    </row>
    <row r="26" spans="1:43" ht="16" x14ac:dyDescent="0.2">
      <c r="A26" t="s">
        <v>432</v>
      </c>
      <c r="B26" t="s">
        <v>91</v>
      </c>
      <c r="C26" t="s">
        <v>90</v>
      </c>
      <c r="D26" s="4" t="s">
        <v>240</v>
      </c>
      <c r="E26" s="4" t="s">
        <v>238</v>
      </c>
      <c r="F26" s="1">
        <v>43771</v>
      </c>
      <c r="G26" s="4" t="s">
        <v>239</v>
      </c>
      <c r="H26" s="2">
        <v>0.44722222222222219</v>
      </c>
      <c r="I26" t="s">
        <v>91</v>
      </c>
      <c r="J26" s="4">
        <v>30.819749999999999</v>
      </c>
      <c r="K26" s="4">
        <v>-109.22408</v>
      </c>
      <c r="L26" s="4">
        <v>1</v>
      </c>
      <c r="M26" s="4">
        <v>5</v>
      </c>
      <c r="N26" s="4" t="s">
        <v>276</v>
      </c>
      <c r="O26" s="5" t="s">
        <v>242</v>
      </c>
      <c r="P26" s="5">
        <v>3</v>
      </c>
      <c r="Q26" s="5" t="s">
        <v>242</v>
      </c>
      <c r="R26" s="5">
        <v>3</v>
      </c>
      <c r="S26">
        <v>1</v>
      </c>
      <c r="T26">
        <v>17.2</v>
      </c>
      <c r="U26">
        <v>0</v>
      </c>
      <c r="V26">
        <v>0.25</v>
      </c>
      <c r="W26">
        <v>0.8</v>
      </c>
      <c r="X26">
        <v>1.2</v>
      </c>
      <c r="Y26" s="22">
        <f t="shared" si="0"/>
        <v>0</v>
      </c>
      <c r="Z26" s="15">
        <f t="shared" si="1"/>
        <v>128</v>
      </c>
      <c r="AB26">
        <v>0</v>
      </c>
      <c r="AC26">
        <v>0</v>
      </c>
      <c r="AD26">
        <v>0</v>
      </c>
      <c r="AE26">
        <v>0</v>
      </c>
      <c r="AF26">
        <v>90</v>
      </c>
      <c r="AG26">
        <v>45</v>
      </c>
      <c r="AH26">
        <v>128</v>
      </c>
      <c r="AI26">
        <v>128</v>
      </c>
      <c r="AJ26">
        <v>180</v>
      </c>
      <c r="AK26">
        <v>128</v>
      </c>
      <c r="AL26">
        <v>128</v>
      </c>
      <c r="AM26">
        <v>90</v>
      </c>
      <c r="AN26">
        <v>64</v>
      </c>
      <c r="AO26">
        <v>45</v>
      </c>
      <c r="AP26">
        <v>1</v>
      </c>
      <c r="AQ26" t="s">
        <v>191</v>
      </c>
    </row>
    <row r="27" spans="1:43" ht="16" x14ac:dyDescent="0.2">
      <c r="A27" t="s">
        <v>432</v>
      </c>
      <c r="B27" t="s">
        <v>92</v>
      </c>
      <c r="C27" t="s">
        <v>90</v>
      </c>
      <c r="D27" s="4" t="s">
        <v>240</v>
      </c>
      <c r="E27" s="4" t="s">
        <v>238</v>
      </c>
      <c r="F27" s="1">
        <v>43771</v>
      </c>
      <c r="G27" s="4" t="s">
        <v>239</v>
      </c>
      <c r="H27" s="2">
        <v>0.45833333333333331</v>
      </c>
      <c r="I27" t="s">
        <v>92</v>
      </c>
      <c r="J27" s="4">
        <v>30.819870000000002</v>
      </c>
      <c r="K27" s="4">
        <v>-109.22315</v>
      </c>
      <c r="L27" s="4">
        <v>1</v>
      </c>
      <c r="M27" s="4">
        <v>5</v>
      </c>
      <c r="N27" s="4" t="s">
        <v>277</v>
      </c>
      <c r="O27" s="5" t="s">
        <v>242</v>
      </c>
      <c r="P27" s="5">
        <v>3</v>
      </c>
      <c r="Q27" s="5" t="s">
        <v>242</v>
      </c>
      <c r="R27" s="5">
        <v>3</v>
      </c>
      <c r="S27">
        <v>1</v>
      </c>
      <c r="T27">
        <v>17.7</v>
      </c>
      <c r="U27">
        <v>0</v>
      </c>
      <c r="V27">
        <v>0.17499999999999999</v>
      </c>
      <c r="W27">
        <v>0.1</v>
      </c>
      <c r="X27">
        <v>1.2</v>
      </c>
      <c r="Y27" s="22">
        <f t="shared" si="0"/>
        <v>2.1276595744680851</v>
      </c>
      <c r="Z27" s="15">
        <f t="shared" si="1"/>
        <v>45</v>
      </c>
      <c r="AB27">
        <v>0</v>
      </c>
      <c r="AC27">
        <v>0</v>
      </c>
      <c r="AD27">
        <v>8</v>
      </c>
      <c r="AE27">
        <v>0</v>
      </c>
      <c r="AF27">
        <v>45</v>
      </c>
      <c r="AG27">
        <v>45</v>
      </c>
      <c r="AH27">
        <v>64</v>
      </c>
      <c r="AI27">
        <v>22.6</v>
      </c>
      <c r="AJ27">
        <v>32</v>
      </c>
      <c r="AK27">
        <v>64</v>
      </c>
      <c r="AL27">
        <v>32</v>
      </c>
      <c r="AM27">
        <v>64</v>
      </c>
      <c r="AN27">
        <v>8</v>
      </c>
      <c r="AO27">
        <v>45</v>
      </c>
      <c r="AP27">
        <v>1</v>
      </c>
    </row>
    <row r="28" spans="1:43" ht="16" x14ac:dyDescent="0.2">
      <c r="A28" t="s">
        <v>432</v>
      </c>
      <c r="B28" t="s">
        <v>93</v>
      </c>
      <c r="C28" t="s">
        <v>90</v>
      </c>
      <c r="D28" s="4" t="s">
        <v>240</v>
      </c>
      <c r="E28" s="4" t="s">
        <v>238</v>
      </c>
      <c r="F28" s="1">
        <v>43771</v>
      </c>
      <c r="G28" s="4" t="s">
        <v>239</v>
      </c>
      <c r="H28" s="2">
        <v>0.4680555555555555</v>
      </c>
      <c r="I28" t="s">
        <v>93</v>
      </c>
      <c r="J28" s="4">
        <v>30.819859999999998</v>
      </c>
      <c r="K28" s="4">
        <v>-109.22318</v>
      </c>
      <c r="L28" s="4">
        <v>1</v>
      </c>
      <c r="M28" s="4">
        <v>5</v>
      </c>
      <c r="N28" s="4" t="s">
        <v>278</v>
      </c>
      <c r="O28" s="5" t="s">
        <v>242</v>
      </c>
      <c r="P28" s="5">
        <v>3</v>
      </c>
      <c r="Q28" s="5" t="s">
        <v>242</v>
      </c>
      <c r="R28" s="5">
        <v>3</v>
      </c>
      <c r="S28">
        <v>1</v>
      </c>
      <c r="T28">
        <v>18.8</v>
      </c>
      <c r="U28">
        <v>0</v>
      </c>
      <c r="V28">
        <v>0.27</v>
      </c>
      <c r="W28">
        <v>0.2</v>
      </c>
      <c r="X28">
        <v>1.2</v>
      </c>
      <c r="Y28" s="22">
        <f t="shared" si="0"/>
        <v>0</v>
      </c>
      <c r="Z28" s="15">
        <f t="shared" si="1"/>
        <v>64</v>
      </c>
      <c r="AB28">
        <v>0</v>
      </c>
      <c r="AC28">
        <v>0</v>
      </c>
      <c r="AD28">
        <v>0</v>
      </c>
      <c r="AE28">
        <v>0</v>
      </c>
      <c r="AF28">
        <v>64</v>
      </c>
      <c r="AG28">
        <v>16</v>
      </c>
      <c r="AH28">
        <v>180</v>
      </c>
      <c r="AI28">
        <v>128</v>
      </c>
      <c r="AJ28">
        <v>128</v>
      </c>
      <c r="AK28">
        <v>32</v>
      </c>
      <c r="AL28">
        <v>64</v>
      </c>
      <c r="AM28">
        <v>90</v>
      </c>
      <c r="AN28">
        <v>90</v>
      </c>
      <c r="AO28">
        <v>32</v>
      </c>
      <c r="AP28">
        <v>1</v>
      </c>
    </row>
    <row r="29" spans="1:43" ht="16" x14ac:dyDescent="0.2">
      <c r="A29" t="s">
        <v>433</v>
      </c>
      <c r="B29" t="s">
        <v>72</v>
      </c>
      <c r="C29" t="s">
        <v>162</v>
      </c>
      <c r="D29" s="4" t="s">
        <v>240</v>
      </c>
      <c r="E29" s="4" t="s">
        <v>238</v>
      </c>
      <c r="F29" s="1">
        <v>43745</v>
      </c>
      <c r="G29" s="4" t="s">
        <v>246</v>
      </c>
      <c r="H29" s="2">
        <v>0.45347222222222222</v>
      </c>
      <c r="I29" t="s">
        <v>73</v>
      </c>
      <c r="J29" s="4">
        <v>30.210370000000001</v>
      </c>
      <c r="K29" s="4">
        <v>-108.89642000000001</v>
      </c>
      <c r="L29" s="4">
        <v>2</v>
      </c>
      <c r="M29" s="4" t="s">
        <v>279</v>
      </c>
      <c r="N29" s="4" t="s">
        <v>280</v>
      </c>
      <c r="O29" s="6" t="s">
        <v>242</v>
      </c>
      <c r="P29" s="6">
        <v>3</v>
      </c>
      <c r="Q29" s="6" t="s">
        <v>242</v>
      </c>
      <c r="R29" s="6">
        <v>3</v>
      </c>
      <c r="S29">
        <v>1</v>
      </c>
      <c r="T29">
        <v>22.7</v>
      </c>
      <c r="U29">
        <v>0</v>
      </c>
      <c r="V29">
        <v>0.19</v>
      </c>
      <c r="W29">
        <v>0.1</v>
      </c>
      <c r="X29">
        <v>1</v>
      </c>
      <c r="Y29" s="22">
        <f t="shared" si="0"/>
        <v>21.808510638297875</v>
      </c>
      <c r="Z29" s="15">
        <f t="shared" si="1"/>
        <v>180</v>
      </c>
      <c r="AB29">
        <v>2</v>
      </c>
      <c r="AC29">
        <v>4</v>
      </c>
      <c r="AD29">
        <v>76</v>
      </c>
      <c r="AE29">
        <v>0</v>
      </c>
      <c r="AF29">
        <v>45</v>
      </c>
      <c r="AG29">
        <v>180</v>
      </c>
      <c r="AH29">
        <v>45</v>
      </c>
      <c r="AI29">
        <v>180</v>
      </c>
      <c r="AJ29">
        <v>64</v>
      </c>
      <c r="AK29">
        <v>180</v>
      </c>
      <c r="AL29">
        <v>64</v>
      </c>
      <c r="AM29">
        <v>180</v>
      </c>
      <c r="AN29">
        <v>90</v>
      </c>
      <c r="AO29">
        <v>64</v>
      </c>
      <c r="AP29">
        <v>3</v>
      </c>
    </row>
    <row r="30" spans="1:43" ht="16" x14ac:dyDescent="0.2">
      <c r="A30" t="s">
        <v>433</v>
      </c>
      <c r="B30" t="s">
        <v>74</v>
      </c>
      <c r="C30" t="s">
        <v>162</v>
      </c>
      <c r="D30" s="4" t="s">
        <v>240</v>
      </c>
      <c r="E30" s="4" t="s">
        <v>238</v>
      </c>
      <c r="F30" s="12">
        <v>43745</v>
      </c>
      <c r="G30" s="4" t="s">
        <v>246</v>
      </c>
      <c r="H30" s="2">
        <v>0.4694444444444445</v>
      </c>
      <c r="I30" t="s">
        <v>74</v>
      </c>
      <c r="J30" s="4">
        <v>30.209969999999998</v>
      </c>
      <c r="K30" s="4">
        <v>-108.89539000000001</v>
      </c>
      <c r="L30" s="4">
        <v>1</v>
      </c>
      <c r="M30" s="4">
        <v>5</v>
      </c>
      <c r="N30" s="4" t="s">
        <v>281</v>
      </c>
      <c r="O30" s="6" t="s">
        <v>242</v>
      </c>
      <c r="P30" s="6">
        <v>3</v>
      </c>
      <c r="Q30" s="6" t="s">
        <v>242</v>
      </c>
      <c r="R30" s="6">
        <v>3</v>
      </c>
      <c r="S30">
        <v>3</v>
      </c>
      <c r="T30">
        <v>22.6</v>
      </c>
      <c r="U30">
        <v>1</v>
      </c>
      <c r="V30">
        <v>0.14000000000000001</v>
      </c>
      <c r="W30">
        <v>0.6</v>
      </c>
      <c r="X30">
        <v>1.2</v>
      </c>
      <c r="Y30" s="22">
        <f t="shared" si="0"/>
        <v>1.0638297872340425</v>
      </c>
      <c r="Z30" s="15">
        <f t="shared" si="1"/>
        <v>128</v>
      </c>
      <c r="AB30">
        <v>0</v>
      </c>
      <c r="AC30">
        <v>0</v>
      </c>
      <c r="AD30">
        <v>0</v>
      </c>
      <c r="AE30">
        <v>4</v>
      </c>
      <c r="AF30">
        <v>90</v>
      </c>
      <c r="AG30">
        <v>180</v>
      </c>
      <c r="AH30">
        <v>90</v>
      </c>
      <c r="AI30">
        <v>64</v>
      </c>
      <c r="AJ30">
        <v>128</v>
      </c>
      <c r="AK30">
        <v>128</v>
      </c>
      <c r="AL30">
        <v>64</v>
      </c>
      <c r="AM30">
        <v>22.6</v>
      </c>
      <c r="AN30">
        <v>180</v>
      </c>
      <c r="AO30">
        <v>128</v>
      </c>
      <c r="AP30">
        <v>1</v>
      </c>
    </row>
    <row r="31" spans="1:43" ht="16" x14ac:dyDescent="0.2">
      <c r="A31" t="s">
        <v>433</v>
      </c>
      <c r="B31" t="s">
        <v>75</v>
      </c>
      <c r="C31" t="s">
        <v>162</v>
      </c>
      <c r="D31" s="4" t="s">
        <v>240</v>
      </c>
      <c r="E31" s="4" t="s">
        <v>238</v>
      </c>
      <c r="F31" s="1">
        <v>43745</v>
      </c>
      <c r="G31" s="4" t="s">
        <v>246</v>
      </c>
      <c r="H31" s="2">
        <v>0.48055555555555557</v>
      </c>
      <c r="I31" t="s">
        <v>75</v>
      </c>
      <c r="J31" s="4">
        <v>30.21003</v>
      </c>
      <c r="K31" s="4">
        <v>-108.89461</v>
      </c>
      <c r="L31" s="4">
        <v>1</v>
      </c>
      <c r="M31" s="4">
        <v>5</v>
      </c>
      <c r="N31" s="4" t="s">
        <v>282</v>
      </c>
      <c r="O31" s="6" t="s">
        <v>242</v>
      </c>
      <c r="P31" s="6">
        <v>3</v>
      </c>
      <c r="Q31" s="6" t="s">
        <v>242</v>
      </c>
      <c r="R31" s="6">
        <v>2</v>
      </c>
      <c r="S31">
        <v>1</v>
      </c>
      <c r="T31">
        <v>23.4</v>
      </c>
      <c r="U31">
        <v>1</v>
      </c>
      <c r="V31">
        <v>0.26</v>
      </c>
      <c r="W31">
        <v>0.2</v>
      </c>
      <c r="X31">
        <v>1.2</v>
      </c>
      <c r="Y31" s="22">
        <f t="shared" si="0"/>
        <v>38.829787234042549</v>
      </c>
      <c r="Z31" s="15">
        <f t="shared" si="1"/>
        <v>2</v>
      </c>
      <c r="AB31">
        <v>51</v>
      </c>
      <c r="AC31">
        <v>2</v>
      </c>
      <c r="AD31">
        <v>1</v>
      </c>
      <c r="AE31">
        <v>92</v>
      </c>
      <c r="AF31">
        <v>2</v>
      </c>
      <c r="AG31">
        <v>2</v>
      </c>
      <c r="AH31">
        <v>45</v>
      </c>
      <c r="AI31">
        <v>90</v>
      </c>
      <c r="AJ31">
        <v>32</v>
      </c>
      <c r="AK31">
        <v>54</v>
      </c>
      <c r="AL31">
        <v>32</v>
      </c>
      <c r="AM31">
        <v>2</v>
      </c>
      <c r="AN31">
        <v>2</v>
      </c>
      <c r="AO31">
        <v>2</v>
      </c>
      <c r="AP31">
        <v>1</v>
      </c>
    </row>
    <row r="32" spans="1:43" ht="16" x14ac:dyDescent="0.2">
      <c r="A32" t="s">
        <v>433</v>
      </c>
      <c r="B32" t="s">
        <v>76</v>
      </c>
      <c r="C32" t="s">
        <v>162</v>
      </c>
      <c r="D32" s="4" t="s">
        <v>240</v>
      </c>
      <c r="E32" s="4" t="s">
        <v>238</v>
      </c>
      <c r="F32" s="1">
        <v>43745</v>
      </c>
      <c r="G32" s="4" t="s">
        <v>246</v>
      </c>
      <c r="H32" s="2">
        <v>0.49374999999999997</v>
      </c>
      <c r="I32" t="s">
        <v>76</v>
      </c>
      <c r="J32" s="4">
        <v>30.210319999999999</v>
      </c>
      <c r="K32" s="4">
        <v>-108.89371</v>
      </c>
      <c r="L32" s="4">
        <v>1</v>
      </c>
      <c r="M32" s="4">
        <v>5</v>
      </c>
      <c r="N32" s="4" t="s">
        <v>283</v>
      </c>
      <c r="O32" s="6" t="s">
        <v>242</v>
      </c>
      <c r="P32" s="6">
        <v>3</v>
      </c>
      <c r="Q32" s="6" t="s">
        <v>242</v>
      </c>
      <c r="R32" s="6">
        <v>3</v>
      </c>
      <c r="S32">
        <v>1</v>
      </c>
      <c r="T32">
        <v>23.6</v>
      </c>
      <c r="U32">
        <v>1</v>
      </c>
      <c r="V32">
        <v>0.54</v>
      </c>
      <c r="W32">
        <v>0.1</v>
      </c>
      <c r="X32">
        <v>1.2</v>
      </c>
      <c r="Y32" s="22">
        <f t="shared" si="0"/>
        <v>48.138297872340424</v>
      </c>
      <c r="Z32" s="15">
        <f t="shared" si="1"/>
        <v>2</v>
      </c>
      <c r="AB32">
        <v>40</v>
      </c>
      <c r="AC32">
        <v>7</v>
      </c>
      <c r="AD32">
        <v>38</v>
      </c>
      <c r="AE32">
        <v>96</v>
      </c>
      <c r="AF32">
        <v>2</v>
      </c>
      <c r="AG32">
        <v>2</v>
      </c>
      <c r="AH32">
        <v>2</v>
      </c>
      <c r="AI32">
        <v>16</v>
      </c>
      <c r="AJ32">
        <v>16</v>
      </c>
      <c r="AK32">
        <v>90</v>
      </c>
      <c r="AL32">
        <v>45</v>
      </c>
      <c r="AM32">
        <v>128</v>
      </c>
      <c r="AN32">
        <v>128</v>
      </c>
      <c r="AO32">
        <v>180</v>
      </c>
      <c r="AP32">
        <v>1</v>
      </c>
      <c r="AQ32" t="s">
        <v>192</v>
      </c>
    </row>
    <row r="33" spans="1:124" ht="16" x14ac:dyDescent="0.2">
      <c r="A33" t="s">
        <v>434</v>
      </c>
      <c r="B33" t="s">
        <v>36</v>
      </c>
      <c r="C33" t="s">
        <v>37</v>
      </c>
      <c r="D33" s="4" t="s">
        <v>240</v>
      </c>
      <c r="E33" s="4" t="s">
        <v>238</v>
      </c>
      <c r="F33" s="1">
        <v>43737</v>
      </c>
      <c r="G33" s="4" t="s">
        <v>246</v>
      </c>
      <c r="H33" s="2">
        <v>0.44166666666666665</v>
      </c>
      <c r="I33" t="s">
        <v>36</v>
      </c>
      <c r="J33" s="4">
        <v>31.12491</v>
      </c>
      <c r="K33" s="4">
        <v>-109.29709</v>
      </c>
      <c r="L33" s="4">
        <v>1</v>
      </c>
      <c r="M33" s="4">
        <v>5</v>
      </c>
      <c r="N33" s="4" t="s">
        <v>284</v>
      </c>
      <c r="O33" s="6" t="s">
        <v>224</v>
      </c>
      <c r="P33" s="6">
        <v>0</v>
      </c>
      <c r="Q33" s="6" t="s">
        <v>224</v>
      </c>
      <c r="R33" s="6">
        <v>0</v>
      </c>
      <c r="S33">
        <v>1</v>
      </c>
      <c r="T33">
        <v>24.2</v>
      </c>
      <c r="U33">
        <v>0</v>
      </c>
      <c r="V33">
        <v>7.0000000000000007E-2</v>
      </c>
      <c r="W33">
        <v>0.2</v>
      </c>
      <c r="X33">
        <v>1.2</v>
      </c>
      <c r="Y33" s="22">
        <f t="shared" si="0"/>
        <v>22.872340425531913</v>
      </c>
      <c r="Z33" s="15">
        <f t="shared" si="1"/>
        <v>2</v>
      </c>
      <c r="AB33">
        <v>4</v>
      </c>
      <c r="AC33">
        <v>61</v>
      </c>
      <c r="AD33">
        <v>21</v>
      </c>
      <c r="AE33">
        <v>0</v>
      </c>
      <c r="AF33">
        <v>2</v>
      </c>
      <c r="AG33">
        <v>2</v>
      </c>
      <c r="AH33">
        <v>2</v>
      </c>
      <c r="AI33">
        <v>2</v>
      </c>
      <c r="AJ33">
        <v>2</v>
      </c>
      <c r="AK33">
        <v>2</v>
      </c>
      <c r="AL33">
        <v>2</v>
      </c>
      <c r="AM33">
        <v>2</v>
      </c>
      <c r="AN33">
        <v>2</v>
      </c>
      <c r="AO33">
        <v>2</v>
      </c>
      <c r="AP33">
        <v>1</v>
      </c>
    </row>
    <row r="34" spans="1:124" ht="16" x14ac:dyDescent="0.2">
      <c r="A34" t="s">
        <v>434</v>
      </c>
      <c r="B34" t="s">
        <v>38</v>
      </c>
      <c r="C34" t="s">
        <v>37</v>
      </c>
      <c r="D34" s="4" t="s">
        <v>240</v>
      </c>
      <c r="E34" s="4" t="s">
        <v>238</v>
      </c>
      <c r="F34" s="1">
        <v>43737</v>
      </c>
      <c r="G34" s="4" t="s">
        <v>246</v>
      </c>
      <c r="H34" s="2">
        <v>0.45416666666666666</v>
      </c>
      <c r="I34" t="s">
        <v>38</v>
      </c>
      <c r="J34" s="4">
        <v>31.12537</v>
      </c>
      <c r="K34" s="4">
        <v>-109.29697</v>
      </c>
      <c r="L34" s="4">
        <v>1</v>
      </c>
      <c r="M34" s="4">
        <v>5</v>
      </c>
      <c r="N34" s="4" t="s">
        <v>285</v>
      </c>
      <c r="O34" s="6" t="s">
        <v>224</v>
      </c>
      <c r="P34" s="6">
        <v>0</v>
      </c>
      <c r="Q34" s="6" t="s">
        <v>224</v>
      </c>
      <c r="R34" s="6">
        <v>0</v>
      </c>
      <c r="S34">
        <v>1</v>
      </c>
      <c r="T34">
        <v>24.9</v>
      </c>
      <c r="U34">
        <v>1</v>
      </c>
      <c r="V34">
        <v>0.11</v>
      </c>
      <c r="W34">
        <v>0.3</v>
      </c>
      <c r="X34">
        <v>1.2</v>
      </c>
      <c r="Y34" s="22">
        <f t="shared" si="0"/>
        <v>19.414893617021274</v>
      </c>
      <c r="Z34" s="15">
        <f t="shared" si="1"/>
        <v>2.8</v>
      </c>
      <c r="AB34">
        <v>4</v>
      </c>
      <c r="AC34">
        <v>3</v>
      </c>
      <c r="AD34">
        <v>43</v>
      </c>
      <c r="AE34">
        <v>23</v>
      </c>
      <c r="AF34">
        <v>8</v>
      </c>
      <c r="AG34">
        <v>4</v>
      </c>
      <c r="AH34">
        <v>2</v>
      </c>
      <c r="AI34">
        <v>5.6</v>
      </c>
      <c r="AJ34">
        <v>2.8</v>
      </c>
      <c r="AK34">
        <v>2.8</v>
      </c>
      <c r="AL34">
        <v>2.8</v>
      </c>
      <c r="AM34">
        <v>2.8</v>
      </c>
      <c r="AN34">
        <v>2</v>
      </c>
      <c r="AO34">
        <v>5.6</v>
      </c>
      <c r="AP34">
        <v>1</v>
      </c>
    </row>
    <row r="35" spans="1:124" ht="16" x14ac:dyDescent="0.2">
      <c r="A35" t="s">
        <v>434</v>
      </c>
      <c r="B35" t="s">
        <v>39</v>
      </c>
      <c r="C35" t="s">
        <v>37</v>
      </c>
      <c r="D35" s="4" t="s">
        <v>240</v>
      </c>
      <c r="E35" s="4" t="s">
        <v>238</v>
      </c>
      <c r="F35" s="1">
        <v>43737</v>
      </c>
      <c r="G35" s="4" t="s">
        <v>246</v>
      </c>
      <c r="H35" s="2">
        <v>0.46666666666666662</v>
      </c>
      <c r="I35" t="s">
        <v>39</v>
      </c>
      <c r="J35" s="4">
        <v>31.125399999999999</v>
      </c>
      <c r="K35" s="4">
        <v>-109.29617</v>
      </c>
      <c r="L35" s="4">
        <v>1</v>
      </c>
      <c r="M35" s="4">
        <v>5</v>
      </c>
      <c r="N35" s="4" t="s">
        <v>286</v>
      </c>
      <c r="O35" s="6" t="s">
        <v>224</v>
      </c>
      <c r="P35" s="6">
        <v>0</v>
      </c>
      <c r="Q35" s="6" t="s">
        <v>224</v>
      </c>
      <c r="R35" s="6">
        <v>0</v>
      </c>
      <c r="S35">
        <v>3</v>
      </c>
      <c r="T35">
        <v>24.8</v>
      </c>
      <c r="U35">
        <v>1</v>
      </c>
      <c r="V35">
        <v>0.11</v>
      </c>
      <c r="W35">
        <v>0.7</v>
      </c>
      <c r="X35">
        <v>0.87</v>
      </c>
      <c r="Y35" s="22">
        <f t="shared" si="0"/>
        <v>6.1170212765957448</v>
      </c>
      <c r="Z35" s="15">
        <f t="shared" si="1"/>
        <v>16</v>
      </c>
      <c r="AB35">
        <v>18</v>
      </c>
      <c r="AC35">
        <v>0</v>
      </c>
      <c r="AD35">
        <v>0</v>
      </c>
      <c r="AE35">
        <v>5</v>
      </c>
      <c r="AF35">
        <v>22.6</v>
      </c>
      <c r="AG35">
        <v>32</v>
      </c>
      <c r="AH35">
        <v>16</v>
      </c>
      <c r="AI35">
        <v>4</v>
      </c>
      <c r="AJ35">
        <v>16</v>
      </c>
      <c r="AK35">
        <v>16</v>
      </c>
      <c r="AL35">
        <v>32</v>
      </c>
      <c r="AM35">
        <v>11</v>
      </c>
      <c r="AN35">
        <v>4</v>
      </c>
      <c r="AO35">
        <v>8</v>
      </c>
      <c r="AP35">
        <v>1</v>
      </c>
    </row>
    <row r="36" spans="1:124" ht="16" x14ac:dyDescent="0.2">
      <c r="A36" t="s">
        <v>434</v>
      </c>
      <c r="B36" t="s">
        <v>40</v>
      </c>
      <c r="C36" t="s">
        <v>37</v>
      </c>
      <c r="D36" s="4" t="s">
        <v>240</v>
      </c>
      <c r="E36" s="4" t="s">
        <v>238</v>
      </c>
      <c r="F36" s="1">
        <v>43737</v>
      </c>
      <c r="G36" s="4" t="s">
        <v>246</v>
      </c>
      <c r="H36" s="2">
        <v>0.48055555555555557</v>
      </c>
      <c r="I36" t="s">
        <v>40</v>
      </c>
      <c r="J36" s="4">
        <v>31.125979999999998</v>
      </c>
      <c r="K36" s="4">
        <v>-109.29537999999999</v>
      </c>
      <c r="L36" s="4">
        <v>2</v>
      </c>
      <c r="M36" s="4" t="s">
        <v>247</v>
      </c>
      <c r="N36" s="4" t="s">
        <v>287</v>
      </c>
      <c r="O36" s="6" t="s">
        <v>224</v>
      </c>
      <c r="P36" s="6">
        <v>0</v>
      </c>
      <c r="Q36" s="6" t="s">
        <v>224</v>
      </c>
      <c r="R36" s="6">
        <v>0</v>
      </c>
      <c r="S36">
        <v>1</v>
      </c>
      <c r="T36">
        <v>25.2</v>
      </c>
      <c r="U36">
        <v>1</v>
      </c>
      <c r="V36">
        <v>0.09</v>
      </c>
      <c r="W36">
        <v>0.2</v>
      </c>
      <c r="X36">
        <v>1.2</v>
      </c>
      <c r="Y36" s="22">
        <f t="shared" si="0"/>
        <v>3.7234042553191489</v>
      </c>
      <c r="Z36" s="15">
        <f t="shared" si="1"/>
        <v>32</v>
      </c>
      <c r="AB36">
        <v>0</v>
      </c>
      <c r="AC36">
        <v>0</v>
      </c>
      <c r="AD36">
        <v>3</v>
      </c>
      <c r="AE36">
        <v>11</v>
      </c>
      <c r="AF36">
        <v>22.6</v>
      </c>
      <c r="AG36">
        <v>11</v>
      </c>
      <c r="AH36">
        <v>32</v>
      </c>
      <c r="AI36">
        <v>5.6</v>
      </c>
      <c r="AJ36">
        <v>32</v>
      </c>
      <c r="AK36">
        <v>32</v>
      </c>
      <c r="AL36">
        <v>2</v>
      </c>
      <c r="AM36">
        <v>2</v>
      </c>
      <c r="AN36">
        <v>22.6</v>
      </c>
      <c r="AO36">
        <v>90</v>
      </c>
      <c r="AP36">
        <v>2</v>
      </c>
    </row>
    <row r="37" spans="1:124" ht="16" x14ac:dyDescent="0.2">
      <c r="A37" t="s">
        <v>434</v>
      </c>
      <c r="B37" t="s">
        <v>41</v>
      </c>
      <c r="C37" t="s">
        <v>37</v>
      </c>
      <c r="D37" s="4" t="s">
        <v>240</v>
      </c>
      <c r="E37" s="4" t="s">
        <v>238</v>
      </c>
      <c r="F37" s="1">
        <v>43737</v>
      </c>
      <c r="G37" s="4" t="s">
        <v>246</v>
      </c>
      <c r="H37" s="2">
        <v>0.49513888888888885</v>
      </c>
      <c r="I37" t="s">
        <v>41</v>
      </c>
      <c r="J37" s="4">
        <v>31.126460000000002</v>
      </c>
      <c r="K37" s="4">
        <v>-109.29478</v>
      </c>
      <c r="L37" s="4">
        <v>1</v>
      </c>
      <c r="M37" s="4">
        <v>5</v>
      </c>
      <c r="N37" s="4" t="s">
        <v>288</v>
      </c>
      <c r="O37" s="6" t="s">
        <v>224</v>
      </c>
      <c r="P37" s="6">
        <v>0</v>
      </c>
      <c r="Q37" s="6" t="s">
        <v>224</v>
      </c>
      <c r="R37" s="6">
        <v>0</v>
      </c>
      <c r="S37">
        <v>2</v>
      </c>
      <c r="T37">
        <v>24.7</v>
      </c>
      <c r="U37">
        <v>1</v>
      </c>
      <c r="V37">
        <v>0.46500000000000002</v>
      </c>
      <c r="W37">
        <v>0</v>
      </c>
      <c r="X37">
        <v>1.2</v>
      </c>
      <c r="Y37" s="22">
        <f t="shared" si="0"/>
        <v>5.8510638297872344</v>
      </c>
      <c r="Z37" s="15">
        <f t="shared" si="1"/>
        <v>2</v>
      </c>
      <c r="AB37">
        <v>6</v>
      </c>
      <c r="AC37">
        <v>0</v>
      </c>
      <c r="AD37">
        <v>0</v>
      </c>
      <c r="AE37">
        <v>16</v>
      </c>
      <c r="AF37">
        <v>2</v>
      </c>
      <c r="AG37">
        <v>2</v>
      </c>
      <c r="AH37">
        <v>2</v>
      </c>
      <c r="AI37">
        <v>4</v>
      </c>
      <c r="AJ37">
        <v>2</v>
      </c>
      <c r="AK37">
        <v>2</v>
      </c>
      <c r="AL37">
        <v>2.8</v>
      </c>
      <c r="AM37">
        <v>2</v>
      </c>
      <c r="AN37">
        <v>5.6</v>
      </c>
      <c r="AO37">
        <v>2</v>
      </c>
      <c r="AP37">
        <v>1</v>
      </c>
    </row>
    <row r="38" spans="1:124" ht="16" x14ac:dyDescent="0.2">
      <c r="A38" t="s">
        <v>435</v>
      </c>
      <c r="B38" t="s">
        <v>116</v>
      </c>
      <c r="C38" t="s">
        <v>176</v>
      </c>
      <c r="D38" s="4" t="s">
        <v>240</v>
      </c>
      <c r="E38" s="4" t="s">
        <v>238</v>
      </c>
      <c r="F38" s="1">
        <v>43775</v>
      </c>
      <c r="G38" s="4" t="s">
        <v>239</v>
      </c>
      <c r="H38" s="2">
        <v>0.53472222222222221</v>
      </c>
      <c r="I38" t="s">
        <v>116</v>
      </c>
      <c r="J38" s="4">
        <v>28.36741</v>
      </c>
      <c r="K38" s="4">
        <v>-109.57026999999999</v>
      </c>
      <c r="L38" s="4">
        <v>3</v>
      </c>
      <c r="M38" s="4" t="s">
        <v>289</v>
      </c>
      <c r="N38" s="4" t="s">
        <v>290</v>
      </c>
      <c r="O38" s="5" t="s">
        <v>242</v>
      </c>
      <c r="P38" s="5">
        <v>3</v>
      </c>
      <c r="Q38" s="5" t="s">
        <v>242</v>
      </c>
      <c r="R38" s="5">
        <v>3</v>
      </c>
      <c r="S38">
        <v>1</v>
      </c>
      <c r="T38">
        <v>21.2</v>
      </c>
      <c r="U38">
        <v>0</v>
      </c>
      <c r="V38">
        <v>0.2</v>
      </c>
      <c r="W38">
        <v>0.1</v>
      </c>
      <c r="X38">
        <v>0.65</v>
      </c>
      <c r="Y38" s="22">
        <f t="shared" si="0"/>
        <v>0</v>
      </c>
      <c r="Z38" s="15">
        <f t="shared" si="1"/>
        <v>45</v>
      </c>
      <c r="AB38">
        <v>0</v>
      </c>
      <c r="AC38">
        <v>0</v>
      </c>
      <c r="AD38">
        <v>0</v>
      </c>
      <c r="AE38">
        <v>0</v>
      </c>
      <c r="AF38">
        <v>11</v>
      </c>
      <c r="AG38">
        <v>45</v>
      </c>
      <c r="AH38">
        <v>16</v>
      </c>
      <c r="AI38">
        <v>180</v>
      </c>
      <c r="AJ38">
        <v>22.6</v>
      </c>
      <c r="AK38">
        <v>45</v>
      </c>
      <c r="AL38">
        <v>32</v>
      </c>
      <c r="AM38">
        <v>128</v>
      </c>
      <c r="AN38">
        <v>64</v>
      </c>
      <c r="AO38">
        <v>5.6</v>
      </c>
      <c r="AP38">
        <v>3</v>
      </c>
      <c r="AQ38" t="s">
        <v>117</v>
      </c>
    </row>
    <row r="39" spans="1:124" ht="16" x14ac:dyDescent="0.2">
      <c r="A39" t="s">
        <v>435</v>
      </c>
      <c r="B39" t="s">
        <v>118</v>
      </c>
      <c r="C39" t="s">
        <v>176</v>
      </c>
      <c r="D39" s="4" t="s">
        <v>240</v>
      </c>
      <c r="E39" s="4" t="s">
        <v>238</v>
      </c>
      <c r="F39" s="1">
        <v>43775</v>
      </c>
      <c r="G39" s="4" t="s">
        <v>239</v>
      </c>
      <c r="H39" s="2">
        <v>0.55138888888888882</v>
      </c>
      <c r="I39" t="s">
        <v>118</v>
      </c>
      <c r="J39" s="4">
        <v>28.36825</v>
      </c>
      <c r="K39" s="4">
        <v>-109.56981</v>
      </c>
      <c r="L39" s="4">
        <v>3</v>
      </c>
      <c r="M39" s="4" t="s">
        <v>289</v>
      </c>
      <c r="N39" s="4" t="s">
        <v>291</v>
      </c>
      <c r="O39" s="5" t="s">
        <v>242</v>
      </c>
      <c r="P39" s="5">
        <v>3</v>
      </c>
      <c r="Q39" s="5" t="s">
        <v>242</v>
      </c>
      <c r="R39" s="5">
        <v>3</v>
      </c>
      <c r="S39">
        <v>1</v>
      </c>
      <c r="T39">
        <v>21.9</v>
      </c>
      <c r="U39">
        <v>0</v>
      </c>
      <c r="V39">
        <v>0.3</v>
      </c>
      <c r="W39">
        <v>0</v>
      </c>
      <c r="X39">
        <v>0.64</v>
      </c>
      <c r="Y39" s="22">
        <f t="shared" si="0"/>
        <v>0</v>
      </c>
      <c r="Z39" s="15">
        <f t="shared" si="1"/>
        <v>128</v>
      </c>
      <c r="AB39">
        <v>0</v>
      </c>
      <c r="AC39">
        <v>0</v>
      </c>
      <c r="AD39">
        <v>0</v>
      </c>
      <c r="AE39">
        <v>0</v>
      </c>
      <c r="AF39">
        <v>32</v>
      </c>
      <c r="AG39">
        <v>64</v>
      </c>
      <c r="AH39">
        <v>32</v>
      </c>
      <c r="AI39">
        <v>16</v>
      </c>
      <c r="AJ39">
        <v>128</v>
      </c>
      <c r="AK39">
        <v>45</v>
      </c>
      <c r="AL39">
        <v>128</v>
      </c>
      <c r="AM39">
        <v>90</v>
      </c>
      <c r="AN39">
        <v>128</v>
      </c>
      <c r="AO39">
        <v>128</v>
      </c>
      <c r="AP39">
        <v>3</v>
      </c>
    </row>
    <row r="40" spans="1:124" ht="16" x14ac:dyDescent="0.2">
      <c r="A40" t="s">
        <v>435</v>
      </c>
      <c r="B40" t="s">
        <v>119</v>
      </c>
      <c r="C40" t="s">
        <v>176</v>
      </c>
      <c r="D40" s="4" t="s">
        <v>240</v>
      </c>
      <c r="E40" s="4" t="s">
        <v>238</v>
      </c>
      <c r="F40" s="1">
        <v>43775</v>
      </c>
      <c r="G40" s="4" t="s">
        <v>239</v>
      </c>
      <c r="H40" s="2">
        <v>0.56527777777777777</v>
      </c>
      <c r="I40" t="s">
        <v>119</v>
      </c>
      <c r="J40" s="4">
        <v>28.368749999999999</v>
      </c>
      <c r="K40" s="4">
        <v>-109.56914999999999</v>
      </c>
      <c r="L40" s="4">
        <v>3</v>
      </c>
      <c r="M40" s="4" t="s">
        <v>289</v>
      </c>
      <c r="N40" s="4" t="s">
        <v>292</v>
      </c>
      <c r="O40" s="5" t="s">
        <v>242</v>
      </c>
      <c r="P40" s="5">
        <v>3</v>
      </c>
      <c r="Q40" s="5" t="s">
        <v>242</v>
      </c>
      <c r="R40" s="5">
        <v>3</v>
      </c>
      <c r="S40">
        <v>1</v>
      </c>
      <c r="T40" s="10">
        <v>21.6</v>
      </c>
      <c r="U40">
        <v>0</v>
      </c>
      <c r="V40">
        <v>0.24</v>
      </c>
      <c r="W40">
        <v>0</v>
      </c>
      <c r="X40">
        <v>0.73</v>
      </c>
      <c r="Y40" s="22">
        <f t="shared" si="0"/>
        <v>1.5957446808510638</v>
      </c>
      <c r="Z40" s="15">
        <f t="shared" si="1"/>
        <v>16</v>
      </c>
      <c r="AB40">
        <v>5</v>
      </c>
      <c r="AC40">
        <v>1</v>
      </c>
      <c r="AD40">
        <v>0</v>
      </c>
      <c r="AE40">
        <v>0</v>
      </c>
      <c r="AF40">
        <v>5.6</v>
      </c>
      <c r="AG40">
        <v>11</v>
      </c>
      <c r="AH40">
        <v>16</v>
      </c>
      <c r="AI40">
        <v>22.6</v>
      </c>
      <c r="AJ40">
        <v>11</v>
      </c>
      <c r="AK40">
        <v>16</v>
      </c>
      <c r="AL40">
        <v>8</v>
      </c>
      <c r="AM40">
        <v>16</v>
      </c>
      <c r="AN40">
        <v>16</v>
      </c>
      <c r="AO40">
        <v>45</v>
      </c>
      <c r="AP40">
        <v>3</v>
      </c>
    </row>
    <row r="41" spans="1:124" ht="16" x14ac:dyDescent="0.2">
      <c r="A41" t="s">
        <v>436</v>
      </c>
      <c r="B41" t="s">
        <v>23</v>
      </c>
      <c r="C41" t="s">
        <v>31</v>
      </c>
      <c r="D41" s="4" t="s">
        <v>240</v>
      </c>
      <c r="E41" s="4" t="s">
        <v>238</v>
      </c>
      <c r="F41" s="1">
        <v>43731</v>
      </c>
      <c r="G41" s="4" t="s">
        <v>246</v>
      </c>
      <c r="I41" t="s">
        <v>23</v>
      </c>
      <c r="J41" s="4">
        <v>31.289000000000001</v>
      </c>
      <c r="K41" s="4">
        <v>-109.0415</v>
      </c>
      <c r="L41" s="4">
        <v>1</v>
      </c>
      <c r="M41" s="4">
        <v>5</v>
      </c>
      <c r="N41" s="4" t="s">
        <v>293</v>
      </c>
      <c r="O41" s="6" t="s">
        <v>242</v>
      </c>
      <c r="P41" s="6">
        <v>3</v>
      </c>
      <c r="Q41" s="6" t="s">
        <v>224</v>
      </c>
      <c r="R41" s="6">
        <v>0</v>
      </c>
      <c r="S41">
        <v>1</v>
      </c>
      <c r="T41">
        <v>19.899999999999999</v>
      </c>
      <c r="U41">
        <v>1</v>
      </c>
      <c r="V41">
        <v>0.13</v>
      </c>
      <c r="W41">
        <v>0.7</v>
      </c>
      <c r="X41">
        <v>1.2</v>
      </c>
      <c r="Y41" s="22">
        <f t="shared" si="0"/>
        <v>86.436170212765958</v>
      </c>
      <c r="Z41" s="15">
        <f t="shared" si="1"/>
        <v>32</v>
      </c>
      <c r="AB41">
        <v>83</v>
      </c>
      <c r="AC41">
        <v>90</v>
      </c>
      <c r="AD41">
        <v>83</v>
      </c>
      <c r="AE41">
        <v>69</v>
      </c>
      <c r="AF41">
        <v>32</v>
      </c>
      <c r="AG41">
        <v>64</v>
      </c>
      <c r="AH41">
        <v>64</v>
      </c>
      <c r="AI41">
        <v>32</v>
      </c>
      <c r="AJ41">
        <v>32</v>
      </c>
      <c r="AK41">
        <v>11</v>
      </c>
      <c r="AL41">
        <v>64</v>
      </c>
      <c r="AM41">
        <v>32</v>
      </c>
      <c r="AN41">
        <v>5.6</v>
      </c>
      <c r="AO41">
        <v>45</v>
      </c>
    </row>
    <row r="42" spans="1:124" s="3" customFormat="1" ht="16" x14ac:dyDescent="0.2">
      <c r="A42" t="s">
        <v>436</v>
      </c>
      <c r="B42" t="s">
        <v>24</v>
      </c>
      <c r="C42" t="s">
        <v>31</v>
      </c>
      <c r="D42" s="4" t="s">
        <v>240</v>
      </c>
      <c r="E42" s="4" t="s">
        <v>238</v>
      </c>
      <c r="F42" s="1">
        <v>43731</v>
      </c>
      <c r="G42" s="4" t="s">
        <v>246</v>
      </c>
      <c r="H42" s="2">
        <v>0.48819444444444443</v>
      </c>
      <c r="I42" t="s">
        <v>24</v>
      </c>
      <c r="J42" s="4">
        <v>31.28894</v>
      </c>
      <c r="K42" s="4">
        <v>-109.04062999999999</v>
      </c>
      <c r="L42" s="4">
        <v>2</v>
      </c>
      <c r="M42" s="4" t="s">
        <v>279</v>
      </c>
      <c r="N42" s="4" t="s">
        <v>294</v>
      </c>
      <c r="O42" s="6" t="s">
        <v>242</v>
      </c>
      <c r="P42" s="6">
        <v>3</v>
      </c>
      <c r="Q42" s="6" t="s">
        <v>242</v>
      </c>
      <c r="R42" s="6">
        <v>1</v>
      </c>
      <c r="S42">
        <v>1</v>
      </c>
      <c r="T42">
        <v>20.100000000000001</v>
      </c>
      <c r="U42">
        <v>0</v>
      </c>
      <c r="V42">
        <v>0.215</v>
      </c>
      <c r="W42">
        <v>0.3</v>
      </c>
      <c r="X42">
        <v>1.2</v>
      </c>
      <c r="Y42" s="22">
        <f t="shared" si="0"/>
        <v>81.914893617021278</v>
      </c>
      <c r="Z42" s="15">
        <f t="shared" si="1"/>
        <v>22.6</v>
      </c>
      <c r="AA42"/>
      <c r="AB42">
        <v>81</v>
      </c>
      <c r="AC42">
        <v>83</v>
      </c>
      <c r="AD42">
        <v>72</v>
      </c>
      <c r="AE42">
        <v>72</v>
      </c>
      <c r="AF42">
        <v>22.6</v>
      </c>
      <c r="AG42">
        <v>45</v>
      </c>
      <c r="AH42">
        <v>4</v>
      </c>
      <c r="AI42">
        <v>22.6</v>
      </c>
      <c r="AJ42">
        <v>32</v>
      </c>
      <c r="AK42">
        <v>11</v>
      </c>
      <c r="AL42">
        <v>8</v>
      </c>
      <c r="AM42">
        <v>4</v>
      </c>
      <c r="AN42">
        <v>5.6</v>
      </c>
      <c r="AO42">
        <v>32</v>
      </c>
      <c r="AP42">
        <v>2</v>
      </c>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row>
    <row r="43" spans="1:124" ht="16" x14ac:dyDescent="0.2">
      <c r="A43" t="s">
        <v>436</v>
      </c>
      <c r="B43" t="s">
        <v>25</v>
      </c>
      <c r="C43" t="s">
        <v>31</v>
      </c>
      <c r="D43" s="4" t="s">
        <v>240</v>
      </c>
      <c r="E43" s="4" t="s">
        <v>238</v>
      </c>
      <c r="F43" s="1">
        <v>43731</v>
      </c>
      <c r="G43" s="4" t="s">
        <v>246</v>
      </c>
      <c r="H43" s="2">
        <v>0.5</v>
      </c>
      <c r="I43" t="s">
        <v>25</v>
      </c>
      <c r="J43" s="4">
        <v>31.2897</v>
      </c>
      <c r="K43" s="4">
        <v>-109.04011800000001</v>
      </c>
      <c r="L43" s="4">
        <v>2</v>
      </c>
      <c r="M43" s="4" t="s">
        <v>295</v>
      </c>
      <c r="N43" s="4" t="s">
        <v>296</v>
      </c>
      <c r="O43" s="6" t="s">
        <v>242</v>
      </c>
      <c r="P43" s="6">
        <v>3</v>
      </c>
      <c r="Q43" s="6" t="s">
        <v>224</v>
      </c>
      <c r="R43" s="6">
        <v>0</v>
      </c>
      <c r="S43">
        <v>1</v>
      </c>
      <c r="T43">
        <v>20.6</v>
      </c>
      <c r="U43">
        <v>1</v>
      </c>
      <c r="V43">
        <v>0.12</v>
      </c>
      <c r="W43">
        <v>0.1</v>
      </c>
      <c r="X43">
        <v>1.2</v>
      </c>
      <c r="Y43" s="22">
        <f t="shared" si="0"/>
        <v>66.755319148936167</v>
      </c>
      <c r="Z43" s="15">
        <f t="shared" si="1"/>
        <v>22.6</v>
      </c>
      <c r="AB43">
        <v>85</v>
      </c>
      <c r="AC43">
        <v>74</v>
      </c>
      <c r="AD43">
        <v>27</v>
      </c>
      <c r="AE43">
        <v>65</v>
      </c>
      <c r="AF43">
        <v>22.6</v>
      </c>
      <c r="AG43">
        <v>11</v>
      </c>
      <c r="AH43">
        <v>45</v>
      </c>
      <c r="AI43">
        <v>8</v>
      </c>
      <c r="AJ43">
        <v>22.6</v>
      </c>
      <c r="AK43">
        <v>22.6</v>
      </c>
      <c r="AL43">
        <v>16</v>
      </c>
      <c r="AM43">
        <v>16</v>
      </c>
      <c r="AN43">
        <v>16</v>
      </c>
      <c r="AO43">
        <v>22.6</v>
      </c>
      <c r="AP43">
        <v>1</v>
      </c>
    </row>
    <row r="44" spans="1:124" ht="16" x14ac:dyDescent="0.2">
      <c r="A44" t="s">
        <v>436</v>
      </c>
      <c r="B44" t="s">
        <v>26</v>
      </c>
      <c r="C44" t="s">
        <v>31</v>
      </c>
      <c r="D44" s="4" t="s">
        <v>240</v>
      </c>
      <c r="E44" s="4" t="s">
        <v>238</v>
      </c>
      <c r="F44" s="1">
        <v>43731</v>
      </c>
      <c r="G44" s="4" t="s">
        <v>246</v>
      </c>
      <c r="H44" s="2">
        <v>0.52708333333333335</v>
      </c>
      <c r="I44" t="s">
        <v>26</v>
      </c>
      <c r="J44" s="4">
        <v>31.290690000000001</v>
      </c>
      <c r="K44" s="4">
        <v>-109.03948</v>
      </c>
      <c r="L44" s="4">
        <v>1</v>
      </c>
      <c r="M44" s="4">
        <v>5</v>
      </c>
      <c r="N44" s="4" t="s">
        <v>297</v>
      </c>
      <c r="O44" s="6" t="s">
        <v>242</v>
      </c>
      <c r="P44" s="6">
        <v>3</v>
      </c>
      <c r="Q44" s="6" t="s">
        <v>242</v>
      </c>
      <c r="R44" s="6">
        <v>2</v>
      </c>
      <c r="S44">
        <v>1</v>
      </c>
      <c r="T44">
        <v>20.6</v>
      </c>
      <c r="U44">
        <v>1</v>
      </c>
      <c r="V44">
        <v>0.12</v>
      </c>
      <c r="W44">
        <v>0.1</v>
      </c>
      <c r="X44">
        <v>1.2</v>
      </c>
      <c r="Y44" s="22">
        <f t="shared" si="0"/>
        <v>66.755319148936167</v>
      </c>
      <c r="Z44" s="15">
        <f t="shared" si="1"/>
        <v>22.6</v>
      </c>
      <c r="AB44">
        <v>85</v>
      </c>
      <c r="AC44">
        <v>74</v>
      </c>
      <c r="AD44">
        <v>27</v>
      </c>
      <c r="AE44">
        <v>65</v>
      </c>
      <c r="AF44">
        <v>22.6</v>
      </c>
      <c r="AG44">
        <v>11</v>
      </c>
      <c r="AH44">
        <v>4</v>
      </c>
      <c r="AI44">
        <v>5</v>
      </c>
      <c r="AJ44">
        <v>8</v>
      </c>
      <c r="AK44">
        <v>22.6</v>
      </c>
      <c r="AL44">
        <v>22.6</v>
      </c>
      <c r="AM44">
        <v>16</v>
      </c>
      <c r="AN44">
        <v>16</v>
      </c>
      <c r="AO44">
        <v>22.6</v>
      </c>
      <c r="AP44">
        <v>1</v>
      </c>
      <c r="AQ44" t="s">
        <v>193</v>
      </c>
    </row>
    <row r="45" spans="1:124" ht="16" x14ac:dyDescent="0.2">
      <c r="A45" t="s">
        <v>436</v>
      </c>
      <c r="B45" t="s">
        <v>27</v>
      </c>
      <c r="C45" t="s">
        <v>31</v>
      </c>
      <c r="D45" s="4" t="s">
        <v>240</v>
      </c>
      <c r="E45" s="4" t="s">
        <v>238</v>
      </c>
      <c r="F45" s="1">
        <v>43731</v>
      </c>
      <c r="G45" s="4" t="s">
        <v>246</v>
      </c>
      <c r="H45" s="2">
        <v>0.5493055555555556</v>
      </c>
      <c r="I45" t="s">
        <v>27</v>
      </c>
      <c r="J45" s="4">
        <v>31.29119</v>
      </c>
      <c r="K45" s="4">
        <v>-109.03864</v>
      </c>
      <c r="L45" s="4">
        <v>1</v>
      </c>
      <c r="M45" s="4">
        <v>5</v>
      </c>
      <c r="N45" s="4" t="s">
        <v>298</v>
      </c>
      <c r="O45" s="6" t="s">
        <v>242</v>
      </c>
      <c r="P45" s="6">
        <v>3</v>
      </c>
      <c r="Q45" s="6" t="s">
        <v>242</v>
      </c>
      <c r="R45" s="6">
        <v>2</v>
      </c>
      <c r="S45">
        <v>2</v>
      </c>
      <c r="T45">
        <v>20.9</v>
      </c>
      <c r="U45">
        <v>1</v>
      </c>
      <c r="V45">
        <v>0.37</v>
      </c>
      <c r="W45">
        <v>0</v>
      </c>
      <c r="X45">
        <v>1.2</v>
      </c>
      <c r="Y45" s="22">
        <f t="shared" si="0"/>
        <v>86.968085106382972</v>
      </c>
      <c r="Z45" s="15">
        <f t="shared" si="1"/>
        <v>2</v>
      </c>
      <c r="AB45">
        <v>78</v>
      </c>
      <c r="AC45">
        <v>80</v>
      </c>
      <c r="AD45">
        <v>80</v>
      </c>
      <c r="AE45">
        <v>89</v>
      </c>
      <c r="AF45">
        <v>2</v>
      </c>
      <c r="AG45">
        <v>2</v>
      </c>
      <c r="AH45">
        <v>2</v>
      </c>
      <c r="AI45">
        <v>2</v>
      </c>
      <c r="AJ45">
        <v>2</v>
      </c>
      <c r="AK45">
        <v>5.6</v>
      </c>
      <c r="AL45">
        <v>2</v>
      </c>
      <c r="AM45">
        <v>2.8</v>
      </c>
      <c r="AN45">
        <v>2</v>
      </c>
      <c r="AO45">
        <v>4</v>
      </c>
      <c r="AQ45" t="s">
        <v>194</v>
      </c>
    </row>
    <row r="46" spans="1:124" ht="16" x14ac:dyDescent="0.2">
      <c r="A46" t="s">
        <v>437</v>
      </c>
      <c r="B46" t="s">
        <v>79</v>
      </c>
      <c r="C46" t="s">
        <v>163</v>
      </c>
      <c r="D46" s="4" t="s">
        <v>240</v>
      </c>
      <c r="E46" s="4" t="s">
        <v>238</v>
      </c>
      <c r="F46" s="1">
        <v>43748</v>
      </c>
      <c r="G46" s="4" t="s">
        <v>246</v>
      </c>
      <c r="H46" s="2">
        <v>0.47152777777777777</v>
      </c>
      <c r="I46" t="s">
        <v>79</v>
      </c>
      <c r="J46" s="4">
        <v>28.121110000000002</v>
      </c>
      <c r="K46" s="4">
        <v>-109.88411000000001</v>
      </c>
      <c r="L46" s="4">
        <v>2</v>
      </c>
      <c r="M46" s="4" t="s">
        <v>279</v>
      </c>
      <c r="N46" s="4" t="s">
        <v>299</v>
      </c>
      <c r="O46" s="6" t="s">
        <v>242</v>
      </c>
      <c r="P46" s="6">
        <v>2</v>
      </c>
      <c r="Q46" s="6" t="s">
        <v>242</v>
      </c>
      <c r="R46" s="6">
        <v>3</v>
      </c>
      <c r="S46">
        <v>1</v>
      </c>
      <c r="T46">
        <v>27.4</v>
      </c>
      <c r="U46">
        <v>0</v>
      </c>
      <c r="V46">
        <v>0.74</v>
      </c>
      <c r="W46">
        <v>0</v>
      </c>
      <c r="X46">
        <v>0.67</v>
      </c>
      <c r="Y46" s="22">
        <f t="shared" si="0"/>
        <v>0</v>
      </c>
      <c r="Z46" s="15">
        <f t="shared" si="1"/>
        <v>2</v>
      </c>
      <c r="AB46">
        <v>0</v>
      </c>
      <c r="AC46">
        <v>0</v>
      </c>
      <c r="AD46">
        <v>0</v>
      </c>
      <c r="AE46">
        <v>0</v>
      </c>
      <c r="AF46">
        <v>2</v>
      </c>
      <c r="AG46">
        <v>2</v>
      </c>
      <c r="AH46">
        <v>2</v>
      </c>
      <c r="AI46">
        <v>2</v>
      </c>
      <c r="AJ46">
        <v>2</v>
      </c>
      <c r="AK46">
        <v>2</v>
      </c>
      <c r="AL46">
        <v>2</v>
      </c>
      <c r="AM46">
        <v>2</v>
      </c>
      <c r="AN46">
        <v>2</v>
      </c>
      <c r="AO46">
        <v>2</v>
      </c>
      <c r="AP46">
        <v>2</v>
      </c>
      <c r="AQ46" t="s">
        <v>195</v>
      </c>
    </row>
    <row r="47" spans="1:124" ht="16" x14ac:dyDescent="0.2">
      <c r="A47" t="s">
        <v>437</v>
      </c>
      <c r="B47" t="s">
        <v>589</v>
      </c>
      <c r="C47" t="s">
        <v>163</v>
      </c>
      <c r="D47" s="4" t="s">
        <v>240</v>
      </c>
      <c r="E47" s="4" t="s">
        <v>238</v>
      </c>
      <c r="F47" s="1">
        <v>43748</v>
      </c>
      <c r="G47" s="4" t="s">
        <v>246</v>
      </c>
      <c r="H47" s="2">
        <v>0.49444444444444446</v>
      </c>
      <c r="I47" t="s">
        <v>80</v>
      </c>
      <c r="J47" s="4">
        <v>28.121379999999998</v>
      </c>
      <c r="K47" s="4">
        <v>-109.88442999999999</v>
      </c>
      <c r="L47" s="4">
        <v>3</v>
      </c>
      <c r="M47" s="4" t="s">
        <v>300</v>
      </c>
      <c r="N47" s="4" t="s">
        <v>301</v>
      </c>
      <c r="O47" s="4" t="s">
        <v>242</v>
      </c>
      <c r="P47" s="6" t="s">
        <v>302</v>
      </c>
      <c r="Q47" s="6" t="s">
        <v>242</v>
      </c>
      <c r="R47" s="6">
        <v>3</v>
      </c>
      <c r="S47">
        <v>1</v>
      </c>
      <c r="T47">
        <v>29.6</v>
      </c>
      <c r="U47">
        <v>0</v>
      </c>
      <c r="V47">
        <v>0.21</v>
      </c>
      <c r="W47">
        <v>0</v>
      </c>
      <c r="X47">
        <v>0.85</v>
      </c>
      <c r="Y47" s="22">
        <f t="shared" si="0"/>
        <v>0</v>
      </c>
      <c r="Z47" s="15">
        <f t="shared" si="1"/>
        <v>2</v>
      </c>
      <c r="AB47">
        <v>0</v>
      </c>
      <c r="AC47">
        <v>0</v>
      </c>
      <c r="AD47">
        <v>0</v>
      </c>
      <c r="AE47">
        <v>0</v>
      </c>
      <c r="AF47">
        <v>2</v>
      </c>
      <c r="AG47">
        <v>2</v>
      </c>
      <c r="AH47">
        <v>2</v>
      </c>
      <c r="AI47">
        <v>2</v>
      </c>
      <c r="AJ47">
        <v>2</v>
      </c>
      <c r="AK47">
        <v>2</v>
      </c>
      <c r="AL47">
        <v>2</v>
      </c>
      <c r="AM47">
        <v>2</v>
      </c>
      <c r="AN47">
        <v>2</v>
      </c>
      <c r="AO47">
        <v>2</v>
      </c>
      <c r="AP47">
        <v>3</v>
      </c>
    </row>
    <row r="48" spans="1:124" ht="16" x14ac:dyDescent="0.2">
      <c r="A48" t="s">
        <v>437</v>
      </c>
      <c r="B48" t="s">
        <v>590</v>
      </c>
      <c r="C48" t="s">
        <v>163</v>
      </c>
      <c r="D48" s="4" t="s">
        <v>240</v>
      </c>
      <c r="E48" s="4" t="s">
        <v>238</v>
      </c>
      <c r="F48" s="1">
        <v>43748</v>
      </c>
      <c r="G48" s="4" t="s">
        <v>246</v>
      </c>
      <c r="H48" s="2">
        <v>0.51874999999999993</v>
      </c>
      <c r="I48" t="s">
        <v>81</v>
      </c>
      <c r="J48" s="4">
        <v>28.121929999999999</v>
      </c>
      <c r="K48" s="4">
        <v>-109.88514000000001</v>
      </c>
      <c r="L48" s="4">
        <v>3</v>
      </c>
      <c r="M48" s="4" t="s">
        <v>303</v>
      </c>
      <c r="N48" s="4" t="s">
        <v>304</v>
      </c>
      <c r="O48" s="6" t="s">
        <v>242</v>
      </c>
      <c r="P48" s="6" t="s">
        <v>305</v>
      </c>
      <c r="Q48" s="6" t="s">
        <v>242</v>
      </c>
      <c r="R48" s="6">
        <v>3</v>
      </c>
      <c r="S48">
        <v>1</v>
      </c>
      <c r="T48">
        <v>34.299999999999997</v>
      </c>
      <c r="U48">
        <v>0</v>
      </c>
      <c r="V48">
        <v>0.22500000000000001</v>
      </c>
      <c r="W48">
        <v>0</v>
      </c>
      <c r="X48">
        <v>0.23</v>
      </c>
      <c r="Y48" s="22">
        <f t="shared" si="0"/>
        <v>0</v>
      </c>
      <c r="Z48" s="15">
        <f t="shared" si="1"/>
        <v>2</v>
      </c>
      <c r="AB48">
        <v>0</v>
      </c>
      <c r="AC48">
        <v>0</v>
      </c>
      <c r="AD48">
        <v>0</v>
      </c>
      <c r="AE48">
        <v>0</v>
      </c>
      <c r="AF48">
        <v>2</v>
      </c>
      <c r="AG48">
        <v>2</v>
      </c>
      <c r="AH48">
        <v>2</v>
      </c>
      <c r="AI48">
        <v>2</v>
      </c>
      <c r="AJ48">
        <v>2</v>
      </c>
      <c r="AK48">
        <v>2</v>
      </c>
      <c r="AL48">
        <v>2</v>
      </c>
      <c r="AM48">
        <v>2</v>
      </c>
      <c r="AN48">
        <v>2</v>
      </c>
      <c r="AO48">
        <v>2</v>
      </c>
      <c r="AP48">
        <v>3</v>
      </c>
    </row>
    <row r="49" spans="1:124" ht="16" x14ac:dyDescent="0.2">
      <c r="A49" t="s">
        <v>438</v>
      </c>
      <c r="B49" t="s">
        <v>46</v>
      </c>
      <c r="C49" t="s">
        <v>164</v>
      </c>
      <c r="D49" s="4" t="s">
        <v>240</v>
      </c>
      <c r="E49" s="4" t="s">
        <v>238</v>
      </c>
      <c r="F49" s="1">
        <v>43738</v>
      </c>
      <c r="G49" s="4" t="s">
        <v>246</v>
      </c>
      <c r="H49" s="2">
        <v>0.43124999999999997</v>
      </c>
      <c r="I49" t="s">
        <v>46</v>
      </c>
      <c r="J49" s="4">
        <v>31.15559</v>
      </c>
      <c r="K49" s="4">
        <v>-109.51888</v>
      </c>
      <c r="L49" s="4">
        <v>3</v>
      </c>
      <c r="M49" s="4" t="s">
        <v>306</v>
      </c>
      <c r="N49" s="4" t="s">
        <v>307</v>
      </c>
      <c r="O49" s="6" t="s">
        <v>224</v>
      </c>
      <c r="P49" s="6">
        <v>0</v>
      </c>
      <c r="Q49" s="6" t="s">
        <v>224</v>
      </c>
      <c r="R49" s="6">
        <v>0</v>
      </c>
      <c r="S49">
        <v>1</v>
      </c>
      <c r="T49">
        <v>24.7</v>
      </c>
      <c r="U49">
        <v>0</v>
      </c>
      <c r="V49">
        <v>7.0000000000000007E-2</v>
      </c>
      <c r="W49">
        <v>0</v>
      </c>
      <c r="X49">
        <v>0.08</v>
      </c>
      <c r="Y49" s="22">
        <f t="shared" si="0"/>
        <v>2.1276595744680851</v>
      </c>
      <c r="Z49" s="15">
        <f t="shared" si="1"/>
        <v>2</v>
      </c>
      <c r="AB49">
        <v>0</v>
      </c>
      <c r="AC49">
        <v>0</v>
      </c>
      <c r="AD49">
        <v>0</v>
      </c>
      <c r="AE49">
        <v>8</v>
      </c>
      <c r="AF49">
        <v>2</v>
      </c>
      <c r="AG49">
        <v>2</v>
      </c>
      <c r="AH49">
        <v>2</v>
      </c>
      <c r="AI49">
        <v>2</v>
      </c>
      <c r="AJ49">
        <v>2</v>
      </c>
      <c r="AK49">
        <v>2</v>
      </c>
      <c r="AL49">
        <v>2</v>
      </c>
      <c r="AM49">
        <v>2</v>
      </c>
      <c r="AN49">
        <v>2</v>
      </c>
      <c r="AO49">
        <v>2</v>
      </c>
      <c r="AP49">
        <v>3</v>
      </c>
    </row>
    <row r="50" spans="1:124" s="3" customFormat="1" ht="16" x14ac:dyDescent="0.2">
      <c r="A50" t="s">
        <v>438</v>
      </c>
      <c r="B50" t="s">
        <v>47</v>
      </c>
      <c r="C50" t="s">
        <v>164</v>
      </c>
      <c r="D50" s="4" t="s">
        <v>240</v>
      </c>
      <c r="E50" s="4" t="s">
        <v>238</v>
      </c>
      <c r="F50" s="1">
        <v>43738</v>
      </c>
      <c r="G50" s="4" t="s">
        <v>246</v>
      </c>
      <c r="H50" s="2">
        <v>0.45</v>
      </c>
      <c r="I50" t="s">
        <v>47</v>
      </c>
      <c r="J50" s="4"/>
      <c r="K50" s="4"/>
      <c r="L50" s="4">
        <v>3</v>
      </c>
      <c r="M50" s="4" t="s">
        <v>308</v>
      </c>
      <c r="N50" s="4" t="s">
        <v>309</v>
      </c>
      <c r="O50" s="6" t="s">
        <v>224</v>
      </c>
      <c r="P50" s="6">
        <v>0</v>
      </c>
      <c r="Q50" s="6" t="s">
        <v>224</v>
      </c>
      <c r="R50" s="6">
        <v>0</v>
      </c>
      <c r="S50">
        <v>3</v>
      </c>
      <c r="T50" s="2">
        <v>23.6</v>
      </c>
      <c r="U50">
        <v>0</v>
      </c>
      <c r="V50">
        <v>0.09</v>
      </c>
      <c r="W50">
        <v>0.2</v>
      </c>
      <c r="X50">
        <v>0.06</v>
      </c>
      <c r="Y50" s="22">
        <f t="shared" si="0"/>
        <v>0</v>
      </c>
      <c r="Z50" s="15">
        <f t="shared" si="1"/>
        <v>90</v>
      </c>
      <c r="AA50"/>
      <c r="AB50">
        <v>0</v>
      </c>
      <c r="AC50">
        <v>0</v>
      </c>
      <c r="AD50">
        <v>0</v>
      </c>
      <c r="AE50">
        <v>0</v>
      </c>
      <c r="AF50">
        <v>90</v>
      </c>
      <c r="AG50">
        <v>64</v>
      </c>
      <c r="AH50">
        <v>2</v>
      </c>
      <c r="AI50">
        <v>90</v>
      </c>
      <c r="AJ50">
        <v>90</v>
      </c>
      <c r="AK50">
        <v>32</v>
      </c>
      <c r="AL50">
        <v>64</v>
      </c>
      <c r="AM50">
        <v>64</v>
      </c>
      <c r="AN50">
        <v>180</v>
      </c>
      <c r="AO50">
        <v>45</v>
      </c>
      <c r="AP50">
        <v>3</v>
      </c>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row>
    <row r="51" spans="1:124" ht="16" x14ac:dyDescent="0.2">
      <c r="A51" t="s">
        <v>438</v>
      </c>
      <c r="B51" t="s">
        <v>48</v>
      </c>
      <c r="C51" t="s">
        <v>164</v>
      </c>
      <c r="D51" s="4" t="s">
        <v>240</v>
      </c>
      <c r="E51" s="4" t="s">
        <v>238</v>
      </c>
      <c r="F51" s="1">
        <v>43738</v>
      </c>
      <c r="G51" s="4" t="s">
        <v>246</v>
      </c>
      <c r="H51" s="2">
        <v>0.47291666666666665</v>
      </c>
      <c r="I51" t="s">
        <v>48</v>
      </c>
      <c r="J51" s="4">
        <v>31.155830000000002</v>
      </c>
      <c r="K51" s="4">
        <v>-109.52070000000001</v>
      </c>
      <c r="L51" s="4">
        <v>3</v>
      </c>
      <c r="M51" s="4" t="s">
        <v>310</v>
      </c>
      <c r="N51" s="4" t="s">
        <v>311</v>
      </c>
      <c r="O51" s="6" t="s">
        <v>224</v>
      </c>
      <c r="P51" s="6">
        <v>0</v>
      </c>
      <c r="Q51" s="6" t="s">
        <v>224</v>
      </c>
      <c r="R51" s="6">
        <v>0</v>
      </c>
      <c r="S51">
        <v>1</v>
      </c>
      <c r="T51">
        <v>27.1</v>
      </c>
      <c r="U51">
        <v>0</v>
      </c>
      <c r="V51">
        <v>0.11</v>
      </c>
      <c r="W51">
        <v>0.2</v>
      </c>
      <c r="X51">
        <v>0.1</v>
      </c>
      <c r="Y51" s="22">
        <f t="shared" si="0"/>
        <v>0</v>
      </c>
      <c r="Z51" s="15">
        <f t="shared" si="1"/>
        <v>5.6</v>
      </c>
      <c r="AB51">
        <v>0</v>
      </c>
      <c r="AC51">
        <v>0</v>
      </c>
      <c r="AD51">
        <v>0</v>
      </c>
      <c r="AE51">
        <v>0</v>
      </c>
      <c r="AF51">
        <v>5.6</v>
      </c>
      <c r="AG51">
        <v>22.6</v>
      </c>
      <c r="AH51">
        <v>5.6</v>
      </c>
      <c r="AI51">
        <v>2</v>
      </c>
      <c r="AJ51">
        <v>2</v>
      </c>
      <c r="AK51">
        <v>4</v>
      </c>
      <c r="AL51">
        <v>180</v>
      </c>
      <c r="AM51">
        <v>64</v>
      </c>
      <c r="AN51">
        <v>11</v>
      </c>
      <c r="AO51">
        <v>32</v>
      </c>
      <c r="AP51">
        <v>3</v>
      </c>
    </row>
    <row r="52" spans="1:124" ht="16" x14ac:dyDescent="0.2">
      <c r="A52" t="s">
        <v>438</v>
      </c>
      <c r="B52" t="s">
        <v>49</v>
      </c>
      <c r="C52" t="s">
        <v>164</v>
      </c>
      <c r="D52" s="4" t="s">
        <v>240</v>
      </c>
      <c r="E52" s="4" t="s">
        <v>238</v>
      </c>
      <c r="F52" s="1">
        <v>43738</v>
      </c>
      <c r="G52" s="4" t="s">
        <v>246</v>
      </c>
      <c r="H52" s="2">
        <v>0.49374999999999997</v>
      </c>
      <c r="I52" t="s">
        <v>49</v>
      </c>
      <c r="J52" s="4">
        <v>31.156179999999999</v>
      </c>
      <c r="K52" s="4">
        <v>-109.52173999999999</v>
      </c>
      <c r="L52" s="4">
        <v>3</v>
      </c>
      <c r="M52" s="4" t="s">
        <v>312</v>
      </c>
      <c r="N52" s="4" t="s">
        <v>313</v>
      </c>
      <c r="O52" s="6" t="s">
        <v>224</v>
      </c>
      <c r="P52" s="6">
        <v>0</v>
      </c>
      <c r="Q52" s="6" t="s">
        <v>224</v>
      </c>
      <c r="R52" s="6">
        <v>0</v>
      </c>
      <c r="S52">
        <v>2</v>
      </c>
      <c r="T52">
        <v>26.6</v>
      </c>
      <c r="U52">
        <v>0</v>
      </c>
      <c r="V52">
        <v>0.17</v>
      </c>
      <c r="W52">
        <v>0.3</v>
      </c>
      <c r="X52">
        <v>0.9</v>
      </c>
      <c r="Y52" s="22">
        <f t="shared" si="0"/>
        <v>0</v>
      </c>
      <c r="Z52" s="15">
        <f t="shared" si="1"/>
        <v>2</v>
      </c>
      <c r="AB52">
        <v>0</v>
      </c>
      <c r="AC52">
        <v>0</v>
      </c>
      <c r="AD52">
        <v>0</v>
      </c>
      <c r="AE52">
        <v>0</v>
      </c>
      <c r="AF52">
        <v>2</v>
      </c>
      <c r="AG52">
        <v>2</v>
      </c>
      <c r="AH52">
        <v>45</v>
      </c>
      <c r="AI52">
        <v>22.6</v>
      </c>
      <c r="AJ52">
        <v>2</v>
      </c>
      <c r="AK52">
        <v>2.8</v>
      </c>
      <c r="AL52">
        <v>4</v>
      </c>
      <c r="AM52">
        <v>4</v>
      </c>
      <c r="AN52">
        <v>2.8</v>
      </c>
      <c r="AO52">
        <v>5.6</v>
      </c>
      <c r="AP52">
        <v>3</v>
      </c>
    </row>
    <row r="53" spans="1:124" ht="16" x14ac:dyDescent="0.2">
      <c r="A53" t="s">
        <v>439</v>
      </c>
      <c r="B53" t="s">
        <v>68</v>
      </c>
      <c r="C53" t="s">
        <v>165</v>
      </c>
      <c r="D53" s="4" t="s">
        <v>240</v>
      </c>
      <c r="E53" s="4" t="s">
        <v>238</v>
      </c>
      <c r="F53" s="1">
        <v>43744</v>
      </c>
      <c r="G53" s="4" t="s">
        <v>246</v>
      </c>
      <c r="H53" s="2">
        <v>0.63194444444444442</v>
      </c>
      <c r="I53" t="s">
        <v>69</v>
      </c>
      <c r="J53" s="4">
        <v>29.867899999999999</v>
      </c>
      <c r="K53" s="4">
        <v>-109.30753</v>
      </c>
      <c r="L53" s="4">
        <v>3</v>
      </c>
      <c r="M53" s="4" t="s">
        <v>300</v>
      </c>
      <c r="N53" s="4" t="s">
        <v>314</v>
      </c>
      <c r="O53" s="6" t="s">
        <v>242</v>
      </c>
      <c r="P53" s="6">
        <v>3</v>
      </c>
      <c r="Q53" s="6" t="s">
        <v>242</v>
      </c>
      <c r="R53" s="6">
        <v>3</v>
      </c>
      <c r="S53">
        <v>1</v>
      </c>
      <c r="T53">
        <v>26.5</v>
      </c>
      <c r="U53">
        <v>1</v>
      </c>
      <c r="V53">
        <v>1.2</v>
      </c>
      <c r="W53">
        <v>0.2</v>
      </c>
      <c r="X53">
        <v>0.1</v>
      </c>
      <c r="Y53" s="22">
        <f t="shared" si="0"/>
        <v>5.0531914893617014</v>
      </c>
      <c r="Z53" s="15"/>
      <c r="AB53">
        <v>7</v>
      </c>
      <c r="AC53">
        <v>2</v>
      </c>
      <c r="AD53">
        <v>5</v>
      </c>
      <c r="AE53">
        <v>5</v>
      </c>
      <c r="AP53">
        <v>3</v>
      </c>
      <c r="AQ53" t="s">
        <v>70</v>
      </c>
    </row>
    <row r="54" spans="1:124" ht="16" x14ac:dyDescent="0.2">
      <c r="A54" t="s">
        <v>439</v>
      </c>
      <c r="B54" t="s">
        <v>71</v>
      </c>
      <c r="C54" t="s">
        <v>165</v>
      </c>
      <c r="D54" s="4" t="s">
        <v>240</v>
      </c>
      <c r="E54" s="4" t="s">
        <v>238</v>
      </c>
      <c r="F54" s="1">
        <v>43744</v>
      </c>
      <c r="G54" s="4" t="s">
        <v>246</v>
      </c>
      <c r="H54" s="2">
        <v>26.6</v>
      </c>
      <c r="I54" t="s">
        <v>71</v>
      </c>
      <c r="J54" s="4">
        <v>29.868839999999999</v>
      </c>
      <c r="K54" s="4">
        <v>-109.30889999999999</v>
      </c>
      <c r="L54" s="4">
        <v>3</v>
      </c>
      <c r="M54" s="4" t="s">
        <v>300</v>
      </c>
      <c r="N54" s="4" t="s">
        <v>315</v>
      </c>
      <c r="O54" s="6" t="s">
        <v>242</v>
      </c>
      <c r="P54" s="6">
        <v>3</v>
      </c>
      <c r="Q54" s="6" t="s">
        <v>242</v>
      </c>
      <c r="R54" s="6">
        <v>3</v>
      </c>
      <c r="S54">
        <v>1</v>
      </c>
      <c r="T54">
        <v>26.6</v>
      </c>
      <c r="U54">
        <v>1</v>
      </c>
      <c r="V54">
        <v>0.34</v>
      </c>
      <c r="W54">
        <v>0.1</v>
      </c>
      <c r="X54">
        <v>0.12</v>
      </c>
      <c r="Y54" s="22">
        <f t="shared" si="0"/>
        <v>11.968085106382979</v>
      </c>
      <c r="Z54" s="15">
        <f t="shared" si="1"/>
        <v>2</v>
      </c>
      <c r="AB54">
        <v>16</v>
      </c>
      <c r="AC54">
        <v>3</v>
      </c>
      <c r="AD54">
        <v>4</v>
      </c>
      <c r="AE54">
        <v>22</v>
      </c>
      <c r="AF54">
        <v>2</v>
      </c>
      <c r="AG54">
        <v>2</v>
      </c>
      <c r="AH54">
        <v>2</v>
      </c>
      <c r="AI54">
        <v>2</v>
      </c>
      <c r="AJ54">
        <v>2</v>
      </c>
      <c r="AK54">
        <v>2</v>
      </c>
      <c r="AL54">
        <v>2</v>
      </c>
      <c r="AM54">
        <v>2</v>
      </c>
      <c r="AN54">
        <v>2</v>
      </c>
      <c r="AO54">
        <v>2</v>
      </c>
      <c r="AP54">
        <v>3</v>
      </c>
    </row>
    <row r="55" spans="1:124" ht="16" x14ac:dyDescent="0.2">
      <c r="A55" t="s">
        <v>440</v>
      </c>
      <c r="B55" t="s">
        <v>106</v>
      </c>
      <c r="C55" t="s">
        <v>107</v>
      </c>
      <c r="D55" s="4" t="s">
        <v>240</v>
      </c>
      <c r="E55" s="4" t="s">
        <v>238</v>
      </c>
      <c r="F55" s="1">
        <v>43774</v>
      </c>
      <c r="G55" s="4" t="s">
        <v>239</v>
      </c>
      <c r="H55" s="2">
        <v>0.38472222222222219</v>
      </c>
      <c r="I55" t="s">
        <v>106</v>
      </c>
      <c r="J55" s="4">
        <v>28.643319999999999</v>
      </c>
      <c r="K55" s="4">
        <v>-109.10912999999999</v>
      </c>
      <c r="L55" s="4">
        <v>1</v>
      </c>
      <c r="M55" s="4">
        <v>5</v>
      </c>
      <c r="N55" s="4" t="s">
        <v>316</v>
      </c>
      <c r="O55" s="5" t="s">
        <v>242</v>
      </c>
      <c r="P55" s="5">
        <v>3</v>
      </c>
      <c r="Q55" s="5" t="s">
        <v>224</v>
      </c>
      <c r="R55" s="5">
        <v>0</v>
      </c>
      <c r="S55">
        <v>1</v>
      </c>
      <c r="T55">
        <v>20.7</v>
      </c>
      <c r="U55">
        <v>0</v>
      </c>
      <c r="V55">
        <v>0.09</v>
      </c>
      <c r="W55">
        <v>0</v>
      </c>
      <c r="X55">
        <v>1.2</v>
      </c>
      <c r="Y55" s="22">
        <f t="shared" si="0"/>
        <v>0</v>
      </c>
      <c r="Z55" s="15">
        <f t="shared" si="1"/>
        <v>2</v>
      </c>
      <c r="AB55">
        <v>0</v>
      </c>
      <c r="AC55">
        <v>0</v>
      </c>
      <c r="AD55">
        <v>0</v>
      </c>
      <c r="AE55">
        <v>0</v>
      </c>
      <c r="AF55">
        <v>2</v>
      </c>
      <c r="AG55">
        <v>2</v>
      </c>
      <c r="AH55">
        <v>2</v>
      </c>
      <c r="AI55">
        <v>2</v>
      </c>
      <c r="AJ55">
        <v>2</v>
      </c>
      <c r="AK55">
        <v>16</v>
      </c>
      <c r="AL55">
        <v>2</v>
      </c>
      <c r="AM55">
        <v>128</v>
      </c>
      <c r="AN55">
        <v>90</v>
      </c>
      <c r="AO55">
        <v>180</v>
      </c>
      <c r="AP55">
        <v>1</v>
      </c>
      <c r="AQ55" t="s">
        <v>196</v>
      </c>
    </row>
    <row r="56" spans="1:124" ht="16" x14ac:dyDescent="0.2">
      <c r="A56" t="s">
        <v>440</v>
      </c>
      <c r="B56" t="s">
        <v>108</v>
      </c>
      <c r="C56" t="s">
        <v>107</v>
      </c>
      <c r="D56" s="4" t="s">
        <v>240</v>
      </c>
      <c r="E56" s="4" t="s">
        <v>238</v>
      </c>
      <c r="F56" s="1">
        <v>43774</v>
      </c>
      <c r="G56" s="4" t="s">
        <v>239</v>
      </c>
      <c r="H56" s="2">
        <v>0.39652777777777781</v>
      </c>
      <c r="I56" t="s">
        <v>108</v>
      </c>
      <c r="J56" s="4"/>
      <c r="K56" s="4"/>
      <c r="L56" s="4">
        <v>1</v>
      </c>
      <c r="M56" s="4">
        <v>5</v>
      </c>
      <c r="N56" s="4" t="s">
        <v>317</v>
      </c>
      <c r="O56" s="5" t="s">
        <v>242</v>
      </c>
      <c r="P56" s="5">
        <v>3</v>
      </c>
      <c r="Q56" s="5" t="s">
        <v>224</v>
      </c>
      <c r="R56" s="5">
        <v>0</v>
      </c>
      <c r="S56">
        <v>1</v>
      </c>
      <c r="T56">
        <v>22</v>
      </c>
      <c r="U56">
        <v>0</v>
      </c>
      <c r="V56">
        <v>0.06</v>
      </c>
      <c r="W56">
        <v>0.1</v>
      </c>
      <c r="X56">
        <v>1.2</v>
      </c>
      <c r="Y56" s="22">
        <f t="shared" si="0"/>
        <v>0</v>
      </c>
      <c r="Z56" s="15">
        <f t="shared" si="1"/>
        <v>2</v>
      </c>
      <c r="AB56">
        <v>0</v>
      </c>
      <c r="AC56">
        <v>0</v>
      </c>
      <c r="AD56">
        <v>0</v>
      </c>
      <c r="AE56">
        <v>0</v>
      </c>
      <c r="AF56">
        <v>2.8</v>
      </c>
      <c r="AG56">
        <v>2</v>
      </c>
      <c r="AH56">
        <v>4</v>
      </c>
      <c r="AI56">
        <v>2</v>
      </c>
      <c r="AJ56">
        <v>4</v>
      </c>
      <c r="AK56">
        <v>4</v>
      </c>
      <c r="AL56">
        <v>5.6</v>
      </c>
      <c r="AM56">
        <v>2</v>
      </c>
      <c r="AN56">
        <v>2.8</v>
      </c>
      <c r="AO56">
        <v>2</v>
      </c>
      <c r="AP56">
        <v>1</v>
      </c>
    </row>
    <row r="57" spans="1:124" ht="16" x14ac:dyDescent="0.2">
      <c r="A57" t="s">
        <v>440</v>
      </c>
      <c r="B57" t="s">
        <v>109</v>
      </c>
      <c r="C57" t="s">
        <v>107</v>
      </c>
      <c r="D57" s="4" t="s">
        <v>240</v>
      </c>
      <c r="E57" s="4" t="s">
        <v>238</v>
      </c>
      <c r="F57" s="1">
        <v>43774</v>
      </c>
      <c r="G57" s="4" t="s">
        <v>239</v>
      </c>
      <c r="H57" s="2">
        <v>0.40902777777777777</v>
      </c>
      <c r="I57" t="s">
        <v>109</v>
      </c>
      <c r="J57" s="4">
        <v>28.64256</v>
      </c>
      <c r="K57" s="4">
        <v>-109.10908999999999</v>
      </c>
      <c r="L57" s="4">
        <v>2</v>
      </c>
      <c r="M57" s="4" t="s">
        <v>295</v>
      </c>
      <c r="N57" s="4" t="s">
        <v>318</v>
      </c>
      <c r="O57" s="5" t="s">
        <v>242</v>
      </c>
      <c r="P57" s="5">
        <v>3</v>
      </c>
      <c r="Q57" s="5" t="s">
        <v>224</v>
      </c>
      <c r="R57" s="5">
        <v>0</v>
      </c>
      <c r="S57">
        <v>3</v>
      </c>
      <c r="T57">
        <v>22.3</v>
      </c>
      <c r="U57">
        <v>0</v>
      </c>
      <c r="V57">
        <v>0.15</v>
      </c>
      <c r="W57">
        <v>0.1</v>
      </c>
      <c r="X57">
        <v>1.2</v>
      </c>
      <c r="Y57" s="22">
        <f t="shared" si="0"/>
        <v>0</v>
      </c>
      <c r="Z57" s="15">
        <f t="shared" si="1"/>
        <v>180</v>
      </c>
      <c r="AB57">
        <v>0</v>
      </c>
      <c r="AC57">
        <v>0</v>
      </c>
      <c r="AD57">
        <v>0</v>
      </c>
      <c r="AE57">
        <v>0</v>
      </c>
      <c r="AF57">
        <v>180</v>
      </c>
      <c r="AG57">
        <v>2</v>
      </c>
      <c r="AH57">
        <v>180</v>
      </c>
      <c r="AI57">
        <v>2</v>
      </c>
      <c r="AJ57">
        <v>180</v>
      </c>
      <c r="AK57">
        <v>2.6</v>
      </c>
      <c r="AL57">
        <v>16</v>
      </c>
      <c r="AM57">
        <v>5.6</v>
      </c>
      <c r="AN57">
        <v>2</v>
      </c>
      <c r="AO57">
        <v>22.6</v>
      </c>
      <c r="AP57">
        <v>2</v>
      </c>
    </row>
    <row r="58" spans="1:124" ht="16" x14ac:dyDescent="0.2">
      <c r="A58" t="s">
        <v>440</v>
      </c>
      <c r="B58" t="s">
        <v>110</v>
      </c>
      <c r="C58" t="s">
        <v>107</v>
      </c>
      <c r="D58" s="4" t="s">
        <v>240</v>
      </c>
      <c r="E58" s="4" t="s">
        <v>238</v>
      </c>
      <c r="F58" s="1">
        <v>43774</v>
      </c>
      <c r="G58" s="4" t="s">
        <v>239</v>
      </c>
      <c r="H58" s="2">
        <v>0.42638888888888887</v>
      </c>
      <c r="I58" t="s">
        <v>110</v>
      </c>
      <c r="J58" s="4"/>
      <c r="K58" s="4"/>
      <c r="L58" s="4">
        <v>2</v>
      </c>
      <c r="M58" s="4" t="s">
        <v>295</v>
      </c>
      <c r="N58" s="4" t="s">
        <v>319</v>
      </c>
      <c r="O58" s="5" t="s">
        <v>242</v>
      </c>
      <c r="P58" s="5">
        <v>3</v>
      </c>
      <c r="Q58" s="5" t="s">
        <v>224</v>
      </c>
      <c r="R58" s="5">
        <v>0</v>
      </c>
      <c r="S58">
        <v>2</v>
      </c>
      <c r="T58">
        <v>22</v>
      </c>
      <c r="U58">
        <v>0</v>
      </c>
      <c r="V58">
        <v>0.15</v>
      </c>
      <c r="W58">
        <v>0</v>
      </c>
      <c r="X58">
        <v>1.2</v>
      </c>
      <c r="Y58" s="22">
        <f t="shared" si="0"/>
        <v>2.9255319148936172</v>
      </c>
      <c r="Z58" s="15">
        <f t="shared" si="1"/>
        <v>2</v>
      </c>
      <c r="AB58">
        <v>0</v>
      </c>
      <c r="AC58">
        <v>11</v>
      </c>
      <c r="AD58">
        <v>0</v>
      </c>
      <c r="AE58">
        <v>0</v>
      </c>
      <c r="AF58">
        <v>180</v>
      </c>
      <c r="AG58">
        <v>2</v>
      </c>
      <c r="AH58">
        <v>180</v>
      </c>
      <c r="AI58">
        <v>34</v>
      </c>
      <c r="AJ58">
        <v>2.8</v>
      </c>
      <c r="AK58">
        <v>22.6</v>
      </c>
      <c r="AL58">
        <v>2</v>
      </c>
      <c r="AM58">
        <v>2</v>
      </c>
      <c r="AN58">
        <v>2.8</v>
      </c>
      <c r="AO58">
        <v>2</v>
      </c>
      <c r="AP58">
        <v>2</v>
      </c>
    </row>
    <row r="59" spans="1:124" ht="16" x14ac:dyDescent="0.2">
      <c r="A59" t="s">
        <v>441</v>
      </c>
      <c r="B59" t="s">
        <v>137</v>
      </c>
      <c r="C59" t="s">
        <v>178</v>
      </c>
      <c r="D59" s="4" t="s">
        <v>240</v>
      </c>
      <c r="E59" s="4" t="s">
        <v>238</v>
      </c>
      <c r="F59" s="1">
        <v>43785</v>
      </c>
      <c r="G59" s="4" t="s">
        <v>239</v>
      </c>
      <c r="H59" s="2">
        <v>0.48402777777777778</v>
      </c>
      <c r="I59" t="s">
        <v>137</v>
      </c>
      <c r="J59" s="4">
        <v>31.19444</v>
      </c>
      <c r="K59" s="4">
        <v>-109.06870000000001</v>
      </c>
      <c r="L59" s="4">
        <v>2</v>
      </c>
      <c r="M59" s="4" t="s">
        <v>320</v>
      </c>
      <c r="N59" s="4" t="s">
        <v>321</v>
      </c>
      <c r="O59" s="5" t="s">
        <v>224</v>
      </c>
      <c r="P59" s="5">
        <v>0</v>
      </c>
      <c r="Q59" s="5" t="s">
        <v>224</v>
      </c>
      <c r="R59" s="5">
        <v>0</v>
      </c>
      <c r="S59">
        <v>2</v>
      </c>
      <c r="T59">
        <v>16.8</v>
      </c>
      <c r="U59">
        <v>0</v>
      </c>
      <c r="V59">
        <v>0.33</v>
      </c>
      <c r="W59">
        <v>0</v>
      </c>
      <c r="X59">
        <v>1.2</v>
      </c>
      <c r="Y59" s="22">
        <f t="shared" si="0"/>
        <v>85.638297872340431</v>
      </c>
      <c r="Z59" s="15">
        <f t="shared" si="1"/>
        <v>5.6</v>
      </c>
      <c r="AB59">
        <v>83</v>
      </c>
      <c r="AC59">
        <v>79</v>
      </c>
      <c r="AD59">
        <v>85</v>
      </c>
      <c r="AE59">
        <v>75</v>
      </c>
      <c r="AF59">
        <v>8</v>
      </c>
      <c r="AG59">
        <v>5.6</v>
      </c>
      <c r="AH59">
        <v>2.8</v>
      </c>
      <c r="AI59">
        <v>32</v>
      </c>
      <c r="AJ59">
        <v>4</v>
      </c>
      <c r="AK59">
        <v>5.6</v>
      </c>
      <c r="AL59">
        <v>4</v>
      </c>
      <c r="AM59">
        <v>90</v>
      </c>
      <c r="AN59">
        <v>2</v>
      </c>
      <c r="AO59">
        <v>45</v>
      </c>
      <c r="AP59">
        <v>2</v>
      </c>
      <c r="AQ59" t="s">
        <v>141</v>
      </c>
    </row>
    <row r="60" spans="1:124" ht="16" x14ac:dyDescent="0.2">
      <c r="A60" t="s">
        <v>441</v>
      </c>
      <c r="B60" t="s">
        <v>138</v>
      </c>
      <c r="C60" t="s">
        <v>178</v>
      </c>
      <c r="D60" s="4" t="s">
        <v>240</v>
      </c>
      <c r="E60" s="4" t="s">
        <v>238</v>
      </c>
      <c r="F60" s="1">
        <v>43785</v>
      </c>
      <c r="G60" s="4" t="s">
        <v>239</v>
      </c>
      <c r="H60" s="2">
        <v>0.49652777777777773</v>
      </c>
      <c r="I60" t="s">
        <v>138</v>
      </c>
      <c r="J60" s="4">
        <v>31.19482</v>
      </c>
      <c r="K60" s="4">
        <v>-109.06879000000001</v>
      </c>
      <c r="L60" s="4">
        <v>3</v>
      </c>
      <c r="M60" s="4" t="s">
        <v>251</v>
      </c>
      <c r="N60" s="4" t="s">
        <v>322</v>
      </c>
      <c r="O60" s="5" t="s">
        <v>224</v>
      </c>
      <c r="P60" s="5">
        <v>0</v>
      </c>
      <c r="Q60" s="5" t="s">
        <v>224</v>
      </c>
      <c r="R60" s="5">
        <v>0</v>
      </c>
      <c r="S60">
        <v>2</v>
      </c>
      <c r="T60">
        <v>17.5</v>
      </c>
      <c r="U60">
        <v>0</v>
      </c>
      <c r="V60">
        <v>0.22</v>
      </c>
      <c r="W60">
        <v>0</v>
      </c>
      <c r="X60">
        <v>1.2</v>
      </c>
      <c r="Y60" s="22">
        <f t="shared" si="0"/>
        <v>18.085106382978726</v>
      </c>
      <c r="Z60" s="15">
        <f t="shared" si="1"/>
        <v>32</v>
      </c>
      <c r="AB60">
        <v>22</v>
      </c>
      <c r="AC60">
        <v>29</v>
      </c>
      <c r="AD60">
        <v>0</v>
      </c>
      <c r="AE60">
        <v>17</v>
      </c>
      <c r="AF60">
        <v>32</v>
      </c>
      <c r="AG60">
        <v>5.6</v>
      </c>
      <c r="AH60">
        <v>22.6</v>
      </c>
      <c r="AI60">
        <v>8</v>
      </c>
      <c r="AJ60">
        <v>16</v>
      </c>
      <c r="AK60">
        <v>32</v>
      </c>
      <c r="AL60">
        <v>8</v>
      </c>
      <c r="AM60">
        <v>32</v>
      </c>
      <c r="AN60">
        <v>8</v>
      </c>
      <c r="AO60">
        <v>32</v>
      </c>
      <c r="AP60">
        <v>3</v>
      </c>
      <c r="AQ60" t="s">
        <v>141</v>
      </c>
    </row>
    <row r="61" spans="1:124" ht="16" x14ac:dyDescent="0.2">
      <c r="A61" t="s">
        <v>441</v>
      </c>
      <c r="B61" t="s">
        <v>139</v>
      </c>
      <c r="C61" t="s">
        <v>178</v>
      </c>
      <c r="D61" s="4" t="s">
        <v>240</v>
      </c>
      <c r="E61" s="4" t="s">
        <v>238</v>
      </c>
      <c r="F61" s="1">
        <v>43785</v>
      </c>
      <c r="G61" s="4" t="s">
        <v>239</v>
      </c>
      <c r="H61" s="2">
        <v>0.51458333333333328</v>
      </c>
      <c r="I61" t="s">
        <v>139</v>
      </c>
      <c r="J61" s="4">
        <v>31.194500000000001</v>
      </c>
      <c r="K61" s="4">
        <v>-109.06831</v>
      </c>
      <c r="L61" s="4">
        <v>1</v>
      </c>
      <c r="M61" s="4">
        <v>5</v>
      </c>
      <c r="N61" s="4" t="s">
        <v>323</v>
      </c>
      <c r="O61" s="5" t="s">
        <v>224</v>
      </c>
      <c r="P61" s="5">
        <v>0</v>
      </c>
      <c r="Q61" s="5" t="s">
        <v>224</v>
      </c>
      <c r="R61" s="5">
        <v>0</v>
      </c>
      <c r="S61">
        <v>2</v>
      </c>
      <c r="T61">
        <v>16.7</v>
      </c>
      <c r="U61">
        <v>0</v>
      </c>
      <c r="V61">
        <v>0.19</v>
      </c>
      <c r="W61">
        <v>0</v>
      </c>
      <c r="X61">
        <v>1.2</v>
      </c>
      <c r="Y61" s="22">
        <f t="shared" si="0"/>
        <v>18.617021276595743</v>
      </c>
      <c r="Z61" s="15">
        <f t="shared" si="1"/>
        <v>4</v>
      </c>
      <c r="AB61">
        <v>2</v>
      </c>
      <c r="AC61">
        <v>36</v>
      </c>
      <c r="AD61">
        <v>25</v>
      </c>
      <c r="AE61">
        <v>7</v>
      </c>
      <c r="AF61">
        <v>22.6</v>
      </c>
      <c r="AG61">
        <v>45</v>
      </c>
      <c r="AH61">
        <v>4</v>
      </c>
      <c r="AI61">
        <v>4</v>
      </c>
      <c r="AJ61">
        <v>32</v>
      </c>
      <c r="AK61">
        <v>90</v>
      </c>
      <c r="AL61">
        <v>45</v>
      </c>
      <c r="AM61">
        <v>11</v>
      </c>
      <c r="AN61">
        <v>4</v>
      </c>
      <c r="AO61">
        <v>128</v>
      </c>
      <c r="AP61">
        <v>1</v>
      </c>
      <c r="AQ61" t="s">
        <v>141</v>
      </c>
    </row>
    <row r="62" spans="1:124" ht="16" x14ac:dyDescent="0.2">
      <c r="A62" t="s">
        <v>442</v>
      </c>
      <c r="B62" t="s">
        <v>42</v>
      </c>
      <c r="C62" t="s">
        <v>167</v>
      </c>
      <c r="D62" s="4" t="s">
        <v>240</v>
      </c>
      <c r="E62" s="4" t="s">
        <v>238</v>
      </c>
      <c r="F62" s="1">
        <v>43737</v>
      </c>
      <c r="G62" s="4" t="s">
        <v>246</v>
      </c>
      <c r="H62" s="2">
        <v>0.56111111111111112</v>
      </c>
      <c r="I62" t="s">
        <v>42</v>
      </c>
      <c r="J62" s="4">
        <v>31.07105</v>
      </c>
      <c r="K62" s="4">
        <v>-109.3027</v>
      </c>
      <c r="L62" s="4">
        <v>3</v>
      </c>
      <c r="M62" s="4" t="s">
        <v>324</v>
      </c>
      <c r="N62" s="4" t="s">
        <v>325</v>
      </c>
      <c r="O62" s="6" t="s">
        <v>224</v>
      </c>
      <c r="P62" s="6">
        <v>0</v>
      </c>
      <c r="Q62" s="6" t="s">
        <v>224</v>
      </c>
      <c r="R62" s="6">
        <v>0</v>
      </c>
      <c r="S62">
        <v>1</v>
      </c>
      <c r="T62">
        <v>29.9</v>
      </c>
      <c r="U62">
        <v>1</v>
      </c>
      <c r="V62">
        <v>0.25</v>
      </c>
      <c r="W62">
        <v>0.4</v>
      </c>
      <c r="X62">
        <v>8.5000000000000006E-2</v>
      </c>
      <c r="Y62" s="22">
        <f t="shared" si="0"/>
        <v>23.670212765957448</v>
      </c>
      <c r="Z62" s="15">
        <f t="shared" si="1"/>
        <v>22.6</v>
      </c>
      <c r="AB62">
        <v>6</v>
      </c>
      <c r="AC62">
        <v>69</v>
      </c>
      <c r="AD62">
        <v>14</v>
      </c>
      <c r="AE62">
        <v>0</v>
      </c>
      <c r="AF62">
        <v>64</v>
      </c>
      <c r="AG62">
        <v>45</v>
      </c>
      <c r="AH62">
        <v>28</v>
      </c>
      <c r="AI62">
        <v>32</v>
      </c>
      <c r="AJ62">
        <v>22.6</v>
      </c>
      <c r="AK62">
        <v>22.6</v>
      </c>
      <c r="AL62">
        <v>2</v>
      </c>
      <c r="AM62">
        <v>22.6</v>
      </c>
      <c r="AN62">
        <v>8</v>
      </c>
      <c r="AO62">
        <v>11</v>
      </c>
      <c r="AP62">
        <v>3</v>
      </c>
    </row>
    <row r="63" spans="1:124" ht="16" x14ac:dyDescent="0.2">
      <c r="A63" t="s">
        <v>442</v>
      </c>
      <c r="B63" t="s">
        <v>43</v>
      </c>
      <c r="C63" t="s">
        <v>167</v>
      </c>
      <c r="D63" s="4" t="s">
        <v>240</v>
      </c>
      <c r="E63" s="4" t="s">
        <v>238</v>
      </c>
      <c r="F63" s="1">
        <v>43737</v>
      </c>
      <c r="G63" s="4" t="s">
        <v>246</v>
      </c>
      <c r="H63" s="2">
        <v>0.5805555555555556</v>
      </c>
      <c r="I63" t="s">
        <v>43</v>
      </c>
      <c r="J63" s="4">
        <v>31.071750000000002</v>
      </c>
      <c r="K63" s="4">
        <v>-109.30273</v>
      </c>
      <c r="L63" s="4">
        <v>3</v>
      </c>
      <c r="M63" s="4" t="s">
        <v>326</v>
      </c>
      <c r="N63" s="4" t="s">
        <v>327</v>
      </c>
      <c r="O63" s="6" t="s">
        <v>224</v>
      </c>
      <c r="P63" s="6">
        <v>0</v>
      </c>
      <c r="Q63" s="6" t="s">
        <v>224</v>
      </c>
      <c r="R63" s="6">
        <v>0</v>
      </c>
      <c r="S63">
        <v>3</v>
      </c>
      <c r="T63">
        <v>30.3</v>
      </c>
      <c r="U63">
        <v>1</v>
      </c>
      <c r="V63">
        <v>0.27</v>
      </c>
      <c r="W63">
        <v>0.7</v>
      </c>
      <c r="X63">
        <v>0.08</v>
      </c>
      <c r="Y63" s="22">
        <f t="shared" si="0"/>
        <v>0</v>
      </c>
      <c r="Z63" s="15">
        <f t="shared" si="1"/>
        <v>8</v>
      </c>
      <c r="AB63">
        <v>0</v>
      </c>
      <c r="AC63">
        <v>0</v>
      </c>
      <c r="AD63">
        <v>0</v>
      </c>
      <c r="AE63">
        <v>0</v>
      </c>
      <c r="AF63">
        <v>11</v>
      </c>
      <c r="AG63">
        <v>8</v>
      </c>
      <c r="AH63">
        <v>32</v>
      </c>
      <c r="AI63">
        <v>8</v>
      </c>
      <c r="AJ63">
        <v>8</v>
      </c>
      <c r="AK63">
        <v>64</v>
      </c>
      <c r="AL63">
        <v>32</v>
      </c>
      <c r="AM63">
        <v>72</v>
      </c>
      <c r="AN63">
        <v>45</v>
      </c>
      <c r="AO63">
        <v>64</v>
      </c>
      <c r="AP63">
        <v>3</v>
      </c>
    </row>
    <row r="64" spans="1:124" ht="16" x14ac:dyDescent="0.2">
      <c r="A64" t="s">
        <v>442</v>
      </c>
      <c r="B64" t="s">
        <v>44</v>
      </c>
      <c r="C64" t="s">
        <v>167</v>
      </c>
      <c r="D64" s="4" t="s">
        <v>240</v>
      </c>
      <c r="E64" s="4" t="s">
        <v>238</v>
      </c>
      <c r="F64" s="1">
        <v>43737</v>
      </c>
      <c r="G64" s="4" t="s">
        <v>246</v>
      </c>
      <c r="H64" s="2">
        <v>0.60277777777777775</v>
      </c>
      <c r="I64" t="s">
        <v>44</v>
      </c>
      <c r="J64" s="4">
        <v>31.072649999999999</v>
      </c>
      <c r="K64" s="4">
        <v>-109.30235</v>
      </c>
      <c r="L64" s="4">
        <v>3</v>
      </c>
      <c r="M64" s="4" t="s">
        <v>328</v>
      </c>
      <c r="N64" s="4" t="s">
        <v>329</v>
      </c>
      <c r="O64" s="6" t="s">
        <v>224</v>
      </c>
      <c r="P64" s="6">
        <v>0</v>
      </c>
      <c r="Q64" s="6" t="s">
        <v>224</v>
      </c>
      <c r="R64" s="6">
        <v>0</v>
      </c>
      <c r="S64">
        <v>1</v>
      </c>
      <c r="T64">
        <v>30.6</v>
      </c>
      <c r="U64">
        <v>0</v>
      </c>
      <c r="V64">
        <v>0.4</v>
      </c>
      <c r="W64">
        <v>0.4</v>
      </c>
      <c r="X64">
        <v>0.08</v>
      </c>
      <c r="Y64" s="22">
        <f t="shared" si="0"/>
        <v>0</v>
      </c>
      <c r="Z64" s="15">
        <f t="shared" si="1"/>
        <v>16</v>
      </c>
      <c r="AB64">
        <v>0</v>
      </c>
      <c r="AC64">
        <v>0</v>
      </c>
      <c r="AD64">
        <v>0</v>
      </c>
      <c r="AE64">
        <v>0</v>
      </c>
      <c r="AF64">
        <v>16</v>
      </c>
      <c r="AG64">
        <v>8</v>
      </c>
      <c r="AH64">
        <v>22.6</v>
      </c>
      <c r="AI64">
        <v>8</v>
      </c>
      <c r="AJ64">
        <v>11</v>
      </c>
      <c r="AK64">
        <v>16</v>
      </c>
      <c r="AL64">
        <v>16</v>
      </c>
      <c r="AM64">
        <v>2</v>
      </c>
      <c r="AN64">
        <v>16</v>
      </c>
      <c r="AO64">
        <v>16</v>
      </c>
      <c r="AP64">
        <v>3</v>
      </c>
    </row>
    <row r="65" spans="1:43" ht="16" x14ac:dyDescent="0.2">
      <c r="A65" t="s">
        <v>442</v>
      </c>
      <c r="B65" t="s">
        <v>45</v>
      </c>
      <c r="C65" t="s">
        <v>167</v>
      </c>
      <c r="D65" s="4" t="s">
        <v>240</v>
      </c>
      <c r="E65" s="4" t="s">
        <v>238</v>
      </c>
      <c r="F65" s="1">
        <v>43737</v>
      </c>
      <c r="G65" s="4" t="s">
        <v>246</v>
      </c>
      <c r="H65" s="2">
        <v>0.62013888888888891</v>
      </c>
      <c r="I65" t="s">
        <v>45</v>
      </c>
      <c r="J65" s="4">
        <v>31.073550000000001</v>
      </c>
      <c r="K65" s="4">
        <v>-109.30235</v>
      </c>
      <c r="L65" s="4">
        <v>3</v>
      </c>
      <c r="M65" s="4" t="s">
        <v>330</v>
      </c>
      <c r="N65" s="4" t="s">
        <v>331</v>
      </c>
      <c r="O65" s="6" t="s">
        <v>224</v>
      </c>
      <c r="P65" s="6">
        <v>0</v>
      </c>
      <c r="Q65" s="6" t="s">
        <v>224</v>
      </c>
      <c r="R65" s="6">
        <v>0</v>
      </c>
      <c r="S65">
        <v>1</v>
      </c>
      <c r="T65">
        <v>30.3</v>
      </c>
      <c r="U65">
        <v>0</v>
      </c>
      <c r="V65">
        <v>0.27500000000000002</v>
      </c>
      <c r="W65">
        <v>0.3</v>
      </c>
      <c r="X65">
        <v>0.27500000000000002</v>
      </c>
      <c r="Y65" s="22">
        <f t="shared" si="0"/>
        <v>0</v>
      </c>
      <c r="Z65" s="15">
        <f t="shared" si="1"/>
        <v>2</v>
      </c>
      <c r="AB65">
        <v>0</v>
      </c>
      <c r="AC65">
        <v>0</v>
      </c>
      <c r="AD65">
        <v>0</v>
      </c>
      <c r="AE65">
        <v>0</v>
      </c>
      <c r="AF65">
        <v>2</v>
      </c>
      <c r="AG65">
        <v>2</v>
      </c>
      <c r="AH65">
        <v>2</v>
      </c>
      <c r="AI65">
        <v>2</v>
      </c>
      <c r="AJ65">
        <v>2</v>
      </c>
      <c r="AK65">
        <v>22.6</v>
      </c>
      <c r="AL65">
        <v>2</v>
      </c>
      <c r="AM65">
        <v>16</v>
      </c>
      <c r="AN65">
        <v>2</v>
      </c>
      <c r="AO65">
        <v>2</v>
      </c>
      <c r="AP65">
        <v>3</v>
      </c>
    </row>
    <row r="66" spans="1:43" ht="16" x14ac:dyDescent="0.2">
      <c r="A66" t="s">
        <v>443</v>
      </c>
      <c r="B66" t="s">
        <v>56</v>
      </c>
      <c r="C66" t="s">
        <v>55</v>
      </c>
      <c r="D66" s="4" t="s">
        <v>240</v>
      </c>
      <c r="E66" s="4" t="s">
        <v>238</v>
      </c>
      <c r="F66" s="1">
        <v>43742</v>
      </c>
      <c r="G66" s="4" t="s">
        <v>246</v>
      </c>
      <c r="H66" s="2">
        <v>0.57916666666666672</v>
      </c>
      <c r="I66" t="s">
        <v>56</v>
      </c>
      <c r="J66" s="4">
        <v>30.98319</v>
      </c>
      <c r="K66" s="4">
        <v>-109.90535</v>
      </c>
      <c r="L66" s="4">
        <v>1</v>
      </c>
      <c r="M66" s="4">
        <v>5</v>
      </c>
      <c r="N66" s="4" t="s">
        <v>332</v>
      </c>
      <c r="O66" s="6" t="s">
        <v>224</v>
      </c>
      <c r="P66" s="6">
        <v>0</v>
      </c>
      <c r="Q66" s="6" t="s">
        <v>224</v>
      </c>
      <c r="R66" s="6">
        <v>0</v>
      </c>
      <c r="S66">
        <v>2</v>
      </c>
      <c r="T66">
        <v>23.1</v>
      </c>
      <c r="U66">
        <v>0</v>
      </c>
      <c r="V66">
        <v>0.21</v>
      </c>
      <c r="W66">
        <v>0</v>
      </c>
      <c r="X66">
        <v>1.2</v>
      </c>
      <c r="Y66" s="22">
        <f t="shared" si="0"/>
        <v>19.946808510638299</v>
      </c>
      <c r="Z66" s="15">
        <f t="shared" si="1"/>
        <v>180</v>
      </c>
      <c r="AB66">
        <v>4</v>
      </c>
      <c r="AC66">
        <v>33</v>
      </c>
      <c r="AD66">
        <v>21</v>
      </c>
      <c r="AE66">
        <v>17</v>
      </c>
      <c r="AF66">
        <v>180</v>
      </c>
      <c r="AG66">
        <v>180</v>
      </c>
      <c r="AH66">
        <v>180</v>
      </c>
      <c r="AI66">
        <v>180</v>
      </c>
      <c r="AJ66">
        <v>11</v>
      </c>
      <c r="AK66">
        <v>5.6</v>
      </c>
      <c r="AL66">
        <v>2</v>
      </c>
      <c r="AM66">
        <v>8</v>
      </c>
      <c r="AN66">
        <v>180</v>
      </c>
      <c r="AO66">
        <v>180</v>
      </c>
      <c r="AP66">
        <v>1</v>
      </c>
      <c r="AQ66" t="s">
        <v>140</v>
      </c>
    </row>
    <row r="67" spans="1:43" ht="16" x14ac:dyDescent="0.2">
      <c r="A67" t="s">
        <v>443</v>
      </c>
      <c r="B67" t="s">
        <v>57</v>
      </c>
      <c r="C67" t="s">
        <v>55</v>
      </c>
      <c r="D67" s="4" t="s">
        <v>240</v>
      </c>
      <c r="E67" s="4" t="s">
        <v>238</v>
      </c>
      <c r="F67" s="1">
        <v>43742</v>
      </c>
      <c r="G67" s="4" t="s">
        <v>246</v>
      </c>
      <c r="H67" s="2">
        <v>0.58958333333333335</v>
      </c>
      <c r="I67" t="s">
        <v>57</v>
      </c>
      <c r="J67" s="4">
        <v>30.983979999999999</v>
      </c>
      <c r="K67" s="4">
        <v>-109.90572</v>
      </c>
      <c r="L67" s="4">
        <v>1</v>
      </c>
      <c r="M67" s="4">
        <v>5</v>
      </c>
      <c r="N67" s="4" t="s">
        <v>333</v>
      </c>
      <c r="O67" s="6" t="s">
        <v>224</v>
      </c>
      <c r="P67" s="6">
        <v>0</v>
      </c>
      <c r="Q67" s="6" t="s">
        <v>224</v>
      </c>
      <c r="R67" s="6">
        <v>0</v>
      </c>
      <c r="S67">
        <v>3</v>
      </c>
      <c r="T67">
        <v>21.6</v>
      </c>
      <c r="U67">
        <v>1</v>
      </c>
      <c r="V67">
        <v>0.06</v>
      </c>
      <c r="W67">
        <v>0.2</v>
      </c>
      <c r="X67">
        <v>1.2</v>
      </c>
      <c r="Y67" s="22">
        <f t="shared" ref="Y67:Y121" si="2">((AVERAGE(AB67:AE67))/94)*100</f>
        <v>33.776595744680847</v>
      </c>
      <c r="Z67" s="15">
        <f t="shared" ref="Z67:Z121" si="3">MODE(AF67:AO67)</f>
        <v>32</v>
      </c>
      <c r="AB67">
        <v>36</v>
      </c>
      <c r="AC67">
        <v>10</v>
      </c>
      <c r="AD67">
        <v>52</v>
      </c>
      <c r="AE67">
        <v>29</v>
      </c>
      <c r="AF67">
        <v>11</v>
      </c>
      <c r="AG67">
        <v>45</v>
      </c>
      <c r="AH67">
        <v>64</v>
      </c>
      <c r="AI67">
        <v>32</v>
      </c>
      <c r="AJ67">
        <v>32</v>
      </c>
      <c r="AK67">
        <v>22.6</v>
      </c>
      <c r="AL67">
        <v>32</v>
      </c>
      <c r="AM67">
        <v>32</v>
      </c>
      <c r="AN67">
        <v>32</v>
      </c>
      <c r="AO67">
        <v>45</v>
      </c>
      <c r="AP67">
        <v>1</v>
      </c>
    </row>
    <row r="68" spans="1:43" ht="16" x14ac:dyDescent="0.2">
      <c r="A68" t="s">
        <v>443</v>
      </c>
      <c r="B68" t="s">
        <v>58</v>
      </c>
      <c r="C68" t="s">
        <v>55</v>
      </c>
      <c r="D68" s="4" t="s">
        <v>240</v>
      </c>
      <c r="E68" s="4" t="s">
        <v>238</v>
      </c>
      <c r="F68" s="1">
        <v>43742</v>
      </c>
      <c r="G68" s="4" t="s">
        <v>246</v>
      </c>
      <c r="H68" s="2">
        <v>0.59930555555555554</v>
      </c>
      <c r="I68" t="s">
        <v>57</v>
      </c>
      <c r="J68" s="4">
        <v>30.98461</v>
      </c>
      <c r="K68" s="4">
        <v>-109.90607</v>
      </c>
      <c r="L68" s="4">
        <v>1</v>
      </c>
      <c r="M68" s="4">
        <v>5</v>
      </c>
      <c r="N68" s="4" t="s">
        <v>334</v>
      </c>
      <c r="O68" s="6" t="s">
        <v>224</v>
      </c>
      <c r="P68" s="6">
        <v>0</v>
      </c>
      <c r="Q68" s="6" t="s">
        <v>224</v>
      </c>
      <c r="R68" s="6">
        <v>0</v>
      </c>
      <c r="S68">
        <v>2</v>
      </c>
      <c r="T68">
        <v>20.8</v>
      </c>
      <c r="U68">
        <v>0</v>
      </c>
      <c r="V68">
        <v>0.11</v>
      </c>
      <c r="W68">
        <v>0</v>
      </c>
      <c r="X68">
        <v>1.2</v>
      </c>
      <c r="Y68" s="22">
        <f t="shared" si="2"/>
        <v>18.617021276595743</v>
      </c>
      <c r="Z68" s="15">
        <f t="shared" si="3"/>
        <v>16</v>
      </c>
      <c r="AB68">
        <v>14</v>
      </c>
      <c r="AC68">
        <v>10</v>
      </c>
      <c r="AD68">
        <v>0</v>
      </c>
      <c r="AE68">
        <v>46</v>
      </c>
      <c r="AF68">
        <v>90</v>
      </c>
      <c r="AG68">
        <v>8</v>
      </c>
      <c r="AH68">
        <v>16</v>
      </c>
      <c r="AI68">
        <v>16</v>
      </c>
      <c r="AJ68">
        <v>128</v>
      </c>
      <c r="AK68">
        <v>16</v>
      </c>
      <c r="AL68">
        <v>2.6</v>
      </c>
      <c r="AM68">
        <v>22.6</v>
      </c>
      <c r="AN68">
        <v>64</v>
      </c>
      <c r="AO68">
        <v>28</v>
      </c>
      <c r="AP68">
        <v>1</v>
      </c>
    </row>
    <row r="69" spans="1:43" ht="16" x14ac:dyDescent="0.2">
      <c r="A69" t="s">
        <v>443</v>
      </c>
      <c r="B69" t="s">
        <v>59</v>
      </c>
      <c r="C69" t="s">
        <v>55</v>
      </c>
      <c r="D69" s="4" t="s">
        <v>240</v>
      </c>
      <c r="E69" s="4" t="s">
        <v>238</v>
      </c>
      <c r="F69" s="1">
        <v>43742</v>
      </c>
      <c r="G69" s="4" t="s">
        <v>246</v>
      </c>
      <c r="H69" s="2">
        <v>0.60972222222222217</v>
      </c>
      <c r="I69" t="s">
        <v>57</v>
      </c>
      <c r="J69" s="4">
        <v>30.985119999999998</v>
      </c>
      <c r="K69" s="4">
        <v>-109.90682</v>
      </c>
      <c r="L69" s="4">
        <v>1</v>
      </c>
      <c r="M69" s="4">
        <v>5</v>
      </c>
      <c r="N69" s="4" t="s">
        <v>335</v>
      </c>
      <c r="O69" s="6" t="s">
        <v>224</v>
      </c>
      <c r="P69" s="6">
        <v>0</v>
      </c>
      <c r="Q69" s="6" t="s">
        <v>224</v>
      </c>
      <c r="R69" s="6">
        <v>0</v>
      </c>
      <c r="S69">
        <v>1</v>
      </c>
      <c r="T69">
        <v>20.6</v>
      </c>
      <c r="U69">
        <v>0</v>
      </c>
      <c r="V69">
        <v>0.08</v>
      </c>
      <c r="W69">
        <v>0.1</v>
      </c>
      <c r="X69">
        <v>1.2</v>
      </c>
      <c r="Y69" s="22">
        <f t="shared" si="2"/>
        <v>3.9893617021276597</v>
      </c>
      <c r="Z69" s="15">
        <f t="shared" si="3"/>
        <v>22.6</v>
      </c>
      <c r="AB69">
        <v>1</v>
      </c>
      <c r="AC69">
        <v>9</v>
      </c>
      <c r="AD69">
        <v>3</v>
      </c>
      <c r="AE69">
        <v>2</v>
      </c>
      <c r="AF69">
        <v>22.6</v>
      </c>
      <c r="AG69">
        <v>45</v>
      </c>
      <c r="AH69">
        <v>128</v>
      </c>
      <c r="AI69">
        <v>32</v>
      </c>
      <c r="AJ69">
        <v>22.6</v>
      </c>
      <c r="AK69">
        <v>19</v>
      </c>
      <c r="AL69">
        <v>45</v>
      </c>
      <c r="AM69">
        <v>128</v>
      </c>
      <c r="AN69">
        <v>22.6</v>
      </c>
      <c r="AO69">
        <v>5.6</v>
      </c>
      <c r="AP69">
        <v>1</v>
      </c>
    </row>
    <row r="70" spans="1:43" ht="16" x14ac:dyDescent="0.2">
      <c r="A70" t="s">
        <v>443</v>
      </c>
      <c r="B70" t="s">
        <v>60</v>
      </c>
      <c r="C70" t="s">
        <v>55</v>
      </c>
      <c r="D70" s="4" t="s">
        <v>240</v>
      </c>
      <c r="E70" s="4" t="s">
        <v>238</v>
      </c>
      <c r="F70" s="1">
        <v>43742</v>
      </c>
      <c r="G70" s="4" t="s">
        <v>246</v>
      </c>
      <c r="H70" s="2">
        <v>0.61944444444444446</v>
      </c>
      <c r="I70" t="s">
        <v>60</v>
      </c>
      <c r="J70" s="4">
        <v>30.985859999999999</v>
      </c>
      <c r="K70" s="4">
        <v>-109.90736</v>
      </c>
      <c r="L70" s="4">
        <v>1</v>
      </c>
      <c r="M70" s="4">
        <v>5</v>
      </c>
      <c r="N70" s="4" t="s">
        <v>336</v>
      </c>
      <c r="O70" s="6" t="s">
        <v>224</v>
      </c>
      <c r="P70" s="6">
        <v>0</v>
      </c>
      <c r="Q70" s="6" t="s">
        <v>224</v>
      </c>
      <c r="R70" s="6">
        <v>0</v>
      </c>
      <c r="S70">
        <v>1</v>
      </c>
      <c r="T70">
        <v>22.2</v>
      </c>
      <c r="U70">
        <v>1</v>
      </c>
      <c r="V70">
        <v>0.04</v>
      </c>
      <c r="W70">
        <v>0</v>
      </c>
      <c r="X70">
        <v>1.2</v>
      </c>
      <c r="Y70" s="22">
        <f t="shared" si="2"/>
        <v>65.159574468085097</v>
      </c>
      <c r="Z70" s="15">
        <f t="shared" si="3"/>
        <v>22.6</v>
      </c>
      <c r="AB70">
        <v>36</v>
      </c>
      <c r="AC70">
        <v>84</v>
      </c>
      <c r="AD70">
        <v>77</v>
      </c>
      <c r="AE70">
        <v>48</v>
      </c>
      <c r="AF70">
        <v>22.6</v>
      </c>
      <c r="AG70">
        <v>5.6</v>
      </c>
      <c r="AH70">
        <v>11</v>
      </c>
      <c r="AI70">
        <v>22.6</v>
      </c>
      <c r="AJ70">
        <v>8</v>
      </c>
      <c r="AK70">
        <v>45</v>
      </c>
      <c r="AL70">
        <v>16</v>
      </c>
      <c r="AM70">
        <v>128</v>
      </c>
      <c r="AN70">
        <v>128</v>
      </c>
      <c r="AO70">
        <v>11</v>
      </c>
      <c r="AP70">
        <v>1</v>
      </c>
    </row>
    <row r="71" spans="1:43" ht="16" x14ac:dyDescent="0.2">
      <c r="A71" t="s">
        <v>444</v>
      </c>
      <c r="B71" t="s">
        <v>97</v>
      </c>
      <c r="C71" t="s">
        <v>168</v>
      </c>
      <c r="D71" s="4" t="s">
        <v>417</v>
      </c>
      <c r="E71" s="4" t="s">
        <v>238</v>
      </c>
      <c r="F71" s="1">
        <v>43773</v>
      </c>
      <c r="G71" s="4" t="s">
        <v>239</v>
      </c>
      <c r="H71" s="2">
        <v>0.34236111111111112</v>
      </c>
      <c r="I71" t="s">
        <v>97</v>
      </c>
      <c r="J71" s="4">
        <v>28.926169999999999</v>
      </c>
      <c r="K71" s="4">
        <v>-109.38862</v>
      </c>
      <c r="L71" s="4">
        <v>3</v>
      </c>
      <c r="M71" s="4" t="s">
        <v>337</v>
      </c>
      <c r="N71" s="4" t="s">
        <v>338</v>
      </c>
      <c r="O71" s="5" t="s">
        <v>224</v>
      </c>
      <c r="P71" s="5">
        <v>0</v>
      </c>
      <c r="Q71" s="5" t="s">
        <v>224</v>
      </c>
      <c r="R71" s="5">
        <v>0</v>
      </c>
      <c r="S71">
        <v>0</v>
      </c>
      <c r="T71">
        <v>22.6</v>
      </c>
      <c r="U71">
        <v>0</v>
      </c>
      <c r="V71">
        <v>0.23</v>
      </c>
      <c r="W71">
        <v>0</v>
      </c>
      <c r="X71">
        <v>0.85</v>
      </c>
      <c r="Y71" s="22">
        <f t="shared" si="2"/>
        <v>2.3936170212765959</v>
      </c>
      <c r="Z71" s="15">
        <f t="shared" si="3"/>
        <v>16</v>
      </c>
      <c r="AB71">
        <v>0</v>
      </c>
      <c r="AC71">
        <v>0</v>
      </c>
      <c r="AD71">
        <v>9</v>
      </c>
      <c r="AE71">
        <v>0</v>
      </c>
      <c r="AF71">
        <v>16</v>
      </c>
      <c r="AG71">
        <v>45</v>
      </c>
      <c r="AH71">
        <v>11</v>
      </c>
      <c r="AI71">
        <v>11</v>
      </c>
      <c r="AJ71">
        <v>64</v>
      </c>
      <c r="AK71">
        <v>16</v>
      </c>
      <c r="AL71">
        <v>45</v>
      </c>
      <c r="AM71">
        <v>22.6</v>
      </c>
      <c r="AN71">
        <v>64</v>
      </c>
      <c r="AO71">
        <v>56</v>
      </c>
      <c r="AP71">
        <v>3</v>
      </c>
    </row>
    <row r="72" spans="1:43" ht="16" x14ac:dyDescent="0.2">
      <c r="A72" t="s">
        <v>444</v>
      </c>
      <c r="B72" t="s">
        <v>98</v>
      </c>
      <c r="C72" t="s">
        <v>168</v>
      </c>
      <c r="D72" s="4" t="s">
        <v>417</v>
      </c>
      <c r="E72" s="4" t="s">
        <v>238</v>
      </c>
      <c r="F72" s="1">
        <v>43773</v>
      </c>
      <c r="G72" s="4" t="s">
        <v>239</v>
      </c>
      <c r="H72" s="2">
        <v>0.36041666666666666</v>
      </c>
      <c r="I72" t="s">
        <v>98</v>
      </c>
      <c r="J72" s="4">
        <v>28.925319999999999</v>
      </c>
      <c r="K72" s="4">
        <v>-109.38804</v>
      </c>
      <c r="L72" s="4">
        <v>3</v>
      </c>
      <c r="M72" s="4" t="s">
        <v>339</v>
      </c>
      <c r="N72" s="4" t="s">
        <v>340</v>
      </c>
      <c r="O72" s="5" t="s">
        <v>242</v>
      </c>
      <c r="P72" s="5">
        <v>2</v>
      </c>
      <c r="Q72" s="5" t="s">
        <v>224</v>
      </c>
      <c r="R72" s="5">
        <v>0</v>
      </c>
      <c r="S72">
        <v>0</v>
      </c>
      <c r="T72">
        <v>23</v>
      </c>
      <c r="U72">
        <v>0</v>
      </c>
      <c r="V72">
        <v>0.34</v>
      </c>
      <c r="W72">
        <v>0</v>
      </c>
      <c r="X72">
        <v>0.88</v>
      </c>
      <c r="Y72" s="22">
        <f t="shared" si="2"/>
        <v>30.585106382978722</v>
      </c>
      <c r="Z72" s="15">
        <f t="shared" si="3"/>
        <v>90</v>
      </c>
      <c r="AB72">
        <v>2</v>
      </c>
      <c r="AC72">
        <v>39</v>
      </c>
      <c r="AD72">
        <v>55</v>
      </c>
      <c r="AE72">
        <v>19</v>
      </c>
      <c r="AF72">
        <v>45</v>
      </c>
      <c r="AG72">
        <v>90</v>
      </c>
      <c r="AH72">
        <v>128</v>
      </c>
      <c r="AI72">
        <v>2.8</v>
      </c>
      <c r="AJ72">
        <v>22.6</v>
      </c>
      <c r="AK72">
        <v>6</v>
      </c>
      <c r="AL72">
        <v>32</v>
      </c>
      <c r="AM72">
        <v>8</v>
      </c>
      <c r="AN72">
        <v>16</v>
      </c>
      <c r="AO72">
        <v>90</v>
      </c>
      <c r="AP72">
        <v>3</v>
      </c>
    </row>
    <row r="73" spans="1:43" ht="16" x14ac:dyDescent="0.2">
      <c r="A73" t="s">
        <v>444</v>
      </c>
      <c r="B73" t="s">
        <v>99</v>
      </c>
      <c r="C73" t="s">
        <v>168</v>
      </c>
      <c r="D73" s="4" t="s">
        <v>417</v>
      </c>
      <c r="E73" s="4" t="s">
        <v>238</v>
      </c>
      <c r="F73" s="1">
        <v>43773</v>
      </c>
      <c r="G73" s="4" t="s">
        <v>239</v>
      </c>
      <c r="H73" s="2">
        <v>0.37986111111111115</v>
      </c>
      <c r="I73" t="s">
        <v>99</v>
      </c>
      <c r="J73" s="4">
        <v>28.92558</v>
      </c>
      <c r="K73" s="4">
        <v>-109.38754</v>
      </c>
      <c r="L73" s="4">
        <v>3</v>
      </c>
      <c r="M73" s="4" t="s">
        <v>341</v>
      </c>
      <c r="N73" s="4" t="s">
        <v>342</v>
      </c>
      <c r="O73" s="5" t="s">
        <v>224</v>
      </c>
      <c r="P73" s="5">
        <v>0</v>
      </c>
      <c r="Q73" s="5" t="s">
        <v>224</v>
      </c>
      <c r="R73" s="5">
        <v>0</v>
      </c>
      <c r="S73">
        <v>0</v>
      </c>
      <c r="T73">
        <v>23.3</v>
      </c>
      <c r="U73">
        <v>0</v>
      </c>
      <c r="V73">
        <v>0.22</v>
      </c>
      <c r="W73">
        <v>0</v>
      </c>
      <c r="X73">
        <v>0.85</v>
      </c>
      <c r="Y73" s="22">
        <f t="shared" si="2"/>
        <v>7.4468085106382977</v>
      </c>
      <c r="Z73" s="15">
        <f t="shared" si="3"/>
        <v>90</v>
      </c>
      <c r="AB73">
        <v>0</v>
      </c>
      <c r="AC73">
        <v>0</v>
      </c>
      <c r="AD73">
        <v>0</v>
      </c>
      <c r="AE73">
        <v>28</v>
      </c>
      <c r="AF73">
        <v>90</v>
      </c>
      <c r="AG73">
        <v>64</v>
      </c>
      <c r="AH73">
        <v>32</v>
      </c>
      <c r="AI73">
        <v>22.6</v>
      </c>
      <c r="AJ73">
        <v>90</v>
      </c>
      <c r="AK73">
        <v>28</v>
      </c>
      <c r="AL73">
        <v>32</v>
      </c>
      <c r="AM73">
        <v>45</v>
      </c>
      <c r="AN73">
        <v>45</v>
      </c>
      <c r="AO73">
        <v>16</v>
      </c>
      <c r="AP73">
        <v>3</v>
      </c>
    </row>
    <row r="74" spans="1:43" ht="16" x14ac:dyDescent="0.2">
      <c r="A74" t="s">
        <v>445</v>
      </c>
      <c r="B74" t="s">
        <v>128</v>
      </c>
      <c r="C74" t="s">
        <v>169</v>
      </c>
      <c r="D74" s="4" t="s">
        <v>240</v>
      </c>
      <c r="E74" s="4" t="s">
        <v>238</v>
      </c>
      <c r="F74" s="1">
        <v>43781</v>
      </c>
      <c r="G74" s="4" t="s">
        <v>239</v>
      </c>
      <c r="H74" s="2">
        <v>0.55208333333333337</v>
      </c>
      <c r="I74" t="s">
        <v>128</v>
      </c>
      <c r="J74" s="4">
        <v>28.501000000000001</v>
      </c>
      <c r="K74" s="4">
        <v>-109.128</v>
      </c>
      <c r="L74" s="4">
        <v>2</v>
      </c>
      <c r="M74" s="4" t="s">
        <v>295</v>
      </c>
      <c r="N74" s="4" t="s">
        <v>343</v>
      </c>
      <c r="O74" s="5" t="s">
        <v>242</v>
      </c>
      <c r="P74" s="5">
        <v>3</v>
      </c>
      <c r="Q74" s="5" t="s">
        <v>224</v>
      </c>
      <c r="R74" s="5">
        <v>0</v>
      </c>
      <c r="S74">
        <v>1</v>
      </c>
      <c r="T74">
        <v>25.3</v>
      </c>
      <c r="U74">
        <v>0</v>
      </c>
      <c r="V74">
        <v>0.06</v>
      </c>
      <c r="W74">
        <v>0.1</v>
      </c>
      <c r="X74">
        <v>1.2</v>
      </c>
      <c r="Y74" s="22">
        <f t="shared" si="2"/>
        <v>98.138297872340431</v>
      </c>
      <c r="Z74" s="15">
        <f t="shared" si="3"/>
        <v>64</v>
      </c>
      <c r="AB74">
        <v>96</v>
      </c>
      <c r="AC74">
        <v>96</v>
      </c>
      <c r="AD74">
        <v>84</v>
      </c>
      <c r="AE74">
        <v>93</v>
      </c>
      <c r="AF74">
        <v>45</v>
      </c>
      <c r="AG74">
        <v>32</v>
      </c>
      <c r="AH74">
        <v>2</v>
      </c>
      <c r="AI74">
        <v>2</v>
      </c>
      <c r="AJ74">
        <v>45</v>
      </c>
      <c r="AK74">
        <v>64</v>
      </c>
      <c r="AL74">
        <v>64</v>
      </c>
      <c r="AM74">
        <v>64</v>
      </c>
      <c r="AN74">
        <v>64</v>
      </c>
      <c r="AO74">
        <v>45</v>
      </c>
      <c r="AP74">
        <v>2</v>
      </c>
    </row>
    <row r="75" spans="1:43" ht="16" x14ac:dyDescent="0.2">
      <c r="A75" t="s">
        <v>445</v>
      </c>
      <c r="B75" t="s">
        <v>129</v>
      </c>
      <c r="C75" t="s">
        <v>169</v>
      </c>
      <c r="D75" s="4" t="s">
        <v>240</v>
      </c>
      <c r="E75" s="4" t="s">
        <v>238</v>
      </c>
      <c r="F75" s="1">
        <v>43781</v>
      </c>
      <c r="G75" s="4" t="s">
        <v>239</v>
      </c>
      <c r="H75" s="2">
        <v>0.56388888888888888</v>
      </c>
      <c r="I75" t="s">
        <v>129</v>
      </c>
      <c r="J75" s="4"/>
      <c r="K75" s="4"/>
      <c r="L75" s="4">
        <v>2</v>
      </c>
      <c r="M75" s="4" t="s">
        <v>295</v>
      </c>
      <c r="N75" s="4" t="s">
        <v>344</v>
      </c>
      <c r="O75" s="5" t="s">
        <v>242</v>
      </c>
      <c r="P75" s="5">
        <v>3</v>
      </c>
      <c r="Q75" s="5" t="s">
        <v>224</v>
      </c>
      <c r="R75" s="5">
        <v>0</v>
      </c>
      <c r="S75">
        <v>1</v>
      </c>
      <c r="T75">
        <v>24.2</v>
      </c>
      <c r="U75">
        <v>0</v>
      </c>
      <c r="V75">
        <v>0.15</v>
      </c>
      <c r="W75">
        <v>0</v>
      </c>
      <c r="X75">
        <v>1.2</v>
      </c>
      <c r="Y75" s="22">
        <f t="shared" si="2"/>
        <v>18.617021276595743</v>
      </c>
      <c r="Z75" s="15">
        <f t="shared" si="3"/>
        <v>2</v>
      </c>
      <c r="AB75">
        <v>7</v>
      </c>
      <c r="AC75">
        <v>26</v>
      </c>
      <c r="AD75">
        <v>7</v>
      </c>
      <c r="AE75">
        <v>30</v>
      </c>
      <c r="AF75">
        <v>180</v>
      </c>
      <c r="AG75">
        <v>11</v>
      </c>
      <c r="AH75">
        <v>2</v>
      </c>
      <c r="AI75">
        <v>45</v>
      </c>
      <c r="AJ75">
        <v>8</v>
      </c>
      <c r="AK75">
        <v>64</v>
      </c>
      <c r="AL75">
        <v>64</v>
      </c>
      <c r="AM75">
        <v>2</v>
      </c>
      <c r="AN75">
        <v>2</v>
      </c>
      <c r="AO75">
        <v>128</v>
      </c>
      <c r="AP75">
        <v>2</v>
      </c>
      <c r="AQ75" t="s">
        <v>200</v>
      </c>
    </row>
    <row r="76" spans="1:43" ht="16" x14ac:dyDescent="0.2">
      <c r="A76" t="s">
        <v>446</v>
      </c>
      <c r="B76" t="s">
        <v>111</v>
      </c>
      <c r="C76" t="s">
        <v>112</v>
      </c>
      <c r="D76" s="4" t="s">
        <v>240</v>
      </c>
      <c r="E76" s="4" t="s">
        <v>238</v>
      </c>
      <c r="F76" s="1">
        <v>43775</v>
      </c>
      <c r="G76" s="4" t="s">
        <v>239</v>
      </c>
      <c r="H76" s="2">
        <v>0.38680555555555557</v>
      </c>
      <c r="I76" t="s">
        <v>77</v>
      </c>
      <c r="J76" s="4">
        <v>28.16131</v>
      </c>
      <c r="K76" s="4">
        <v>-109.44942</v>
      </c>
      <c r="L76" s="4">
        <v>1</v>
      </c>
      <c r="M76" s="4">
        <v>5</v>
      </c>
      <c r="N76" s="4" t="s">
        <v>345</v>
      </c>
      <c r="O76" s="5" t="s">
        <v>242</v>
      </c>
      <c r="P76" s="5">
        <v>3</v>
      </c>
      <c r="Q76" s="5" t="s">
        <v>242</v>
      </c>
      <c r="R76" s="5">
        <v>3</v>
      </c>
      <c r="S76">
        <v>3</v>
      </c>
      <c r="T76">
        <v>22.8</v>
      </c>
      <c r="U76">
        <v>0</v>
      </c>
      <c r="V76">
        <v>0.18</v>
      </c>
      <c r="W76">
        <v>0.5</v>
      </c>
      <c r="X76">
        <v>1.2</v>
      </c>
      <c r="Y76" s="22">
        <f t="shared" si="2"/>
        <v>0</v>
      </c>
      <c r="Z76" s="15">
        <f t="shared" si="3"/>
        <v>45</v>
      </c>
      <c r="AB76">
        <v>0</v>
      </c>
      <c r="AC76">
        <v>0</v>
      </c>
      <c r="AD76">
        <v>0</v>
      </c>
      <c r="AE76">
        <v>0</v>
      </c>
      <c r="AF76">
        <v>90</v>
      </c>
      <c r="AG76">
        <v>45</v>
      </c>
      <c r="AH76">
        <v>45</v>
      </c>
      <c r="AI76">
        <v>180</v>
      </c>
      <c r="AJ76">
        <v>180</v>
      </c>
      <c r="AK76">
        <v>90</v>
      </c>
      <c r="AL76">
        <v>45</v>
      </c>
      <c r="AM76">
        <v>128</v>
      </c>
      <c r="AN76">
        <v>4</v>
      </c>
      <c r="AO76">
        <v>64</v>
      </c>
      <c r="AP76">
        <v>1</v>
      </c>
      <c r="AQ76" t="s">
        <v>183</v>
      </c>
    </row>
    <row r="77" spans="1:43" ht="16" x14ac:dyDescent="0.2">
      <c r="A77" t="s">
        <v>446</v>
      </c>
      <c r="B77" t="s">
        <v>113</v>
      </c>
      <c r="C77" t="s">
        <v>112</v>
      </c>
      <c r="D77" s="4" t="s">
        <v>240</v>
      </c>
      <c r="E77" s="4" t="s">
        <v>238</v>
      </c>
      <c r="F77" s="1">
        <v>43775</v>
      </c>
      <c r="G77" s="4" t="s">
        <v>239</v>
      </c>
      <c r="H77" s="2">
        <v>0.4055555555555555</v>
      </c>
      <c r="I77" t="s">
        <v>113</v>
      </c>
      <c r="J77" s="4">
        <v>28.160830000000001</v>
      </c>
      <c r="K77" s="4">
        <v>-109.44868</v>
      </c>
      <c r="L77" s="4">
        <v>1</v>
      </c>
      <c r="M77" s="4">
        <v>5</v>
      </c>
      <c r="N77" s="4" t="s">
        <v>346</v>
      </c>
      <c r="O77" s="5" t="s">
        <v>242</v>
      </c>
      <c r="P77" s="5">
        <v>3</v>
      </c>
      <c r="Q77" s="5" t="s">
        <v>242</v>
      </c>
      <c r="R77" s="5">
        <v>3</v>
      </c>
      <c r="S77">
        <v>1</v>
      </c>
      <c r="T77">
        <v>24.6</v>
      </c>
      <c r="U77">
        <v>0</v>
      </c>
      <c r="V77">
        <v>0.12</v>
      </c>
      <c r="W77">
        <v>0</v>
      </c>
      <c r="X77">
        <v>1.2</v>
      </c>
      <c r="Y77" s="22">
        <f t="shared" si="2"/>
        <v>0</v>
      </c>
      <c r="Z77" s="15">
        <f t="shared" si="3"/>
        <v>2</v>
      </c>
      <c r="AB77">
        <v>0</v>
      </c>
      <c r="AC77">
        <v>0</v>
      </c>
      <c r="AD77">
        <v>0</v>
      </c>
      <c r="AE77">
        <v>0</v>
      </c>
      <c r="AF77">
        <v>2</v>
      </c>
      <c r="AG77">
        <v>2</v>
      </c>
      <c r="AH77">
        <v>2</v>
      </c>
      <c r="AI77">
        <v>2</v>
      </c>
      <c r="AJ77">
        <v>2</v>
      </c>
      <c r="AK77">
        <v>2</v>
      </c>
      <c r="AL77">
        <v>16</v>
      </c>
      <c r="AM77">
        <v>2</v>
      </c>
      <c r="AN77">
        <v>45</v>
      </c>
      <c r="AO77">
        <v>45</v>
      </c>
      <c r="AP77">
        <v>1</v>
      </c>
    </row>
    <row r="78" spans="1:43" ht="16" x14ac:dyDescent="0.2">
      <c r="A78" t="s">
        <v>446</v>
      </c>
      <c r="B78" t="s">
        <v>114</v>
      </c>
      <c r="C78" t="s">
        <v>112</v>
      </c>
      <c r="D78" s="4" t="s">
        <v>240</v>
      </c>
      <c r="E78" s="4" t="s">
        <v>238</v>
      </c>
      <c r="F78" s="1">
        <v>43775</v>
      </c>
      <c r="G78" s="4" t="s">
        <v>239</v>
      </c>
      <c r="H78" s="2">
        <v>0.41875000000000001</v>
      </c>
      <c r="I78" t="s">
        <v>114</v>
      </c>
      <c r="J78" s="4">
        <v>28.16038</v>
      </c>
      <c r="K78" s="4">
        <v>-109.44799</v>
      </c>
      <c r="L78" s="4">
        <v>1</v>
      </c>
      <c r="M78" s="4">
        <v>5</v>
      </c>
      <c r="N78" s="4" t="s">
        <v>347</v>
      </c>
      <c r="O78" s="5" t="s">
        <v>242</v>
      </c>
      <c r="P78" s="5">
        <v>3</v>
      </c>
      <c r="Q78" s="5" t="s">
        <v>242</v>
      </c>
      <c r="R78" s="5">
        <v>3</v>
      </c>
      <c r="S78">
        <v>3</v>
      </c>
      <c r="T78">
        <v>22.9</v>
      </c>
      <c r="U78">
        <v>0</v>
      </c>
      <c r="V78">
        <v>0.17</v>
      </c>
      <c r="W78">
        <v>0.7</v>
      </c>
      <c r="X78">
        <v>1.2</v>
      </c>
      <c r="Y78" s="22">
        <f t="shared" si="2"/>
        <v>5.8510638297872344</v>
      </c>
      <c r="Z78" s="15">
        <f t="shared" si="3"/>
        <v>90</v>
      </c>
      <c r="AB78">
        <v>0</v>
      </c>
      <c r="AC78">
        <v>0</v>
      </c>
      <c r="AD78">
        <v>0</v>
      </c>
      <c r="AE78">
        <v>22</v>
      </c>
      <c r="AF78">
        <v>90</v>
      </c>
      <c r="AG78">
        <v>128</v>
      </c>
      <c r="AH78">
        <v>128</v>
      </c>
      <c r="AI78">
        <v>180</v>
      </c>
      <c r="AJ78">
        <v>180</v>
      </c>
      <c r="AK78">
        <v>180</v>
      </c>
      <c r="AL78">
        <v>90</v>
      </c>
      <c r="AM78">
        <v>128</v>
      </c>
      <c r="AN78">
        <v>90</v>
      </c>
      <c r="AO78">
        <v>90</v>
      </c>
      <c r="AP78">
        <v>1</v>
      </c>
    </row>
    <row r="79" spans="1:43" ht="16" x14ac:dyDescent="0.2">
      <c r="A79" t="s">
        <v>446</v>
      </c>
      <c r="B79" t="s">
        <v>115</v>
      </c>
      <c r="C79" t="s">
        <v>112</v>
      </c>
      <c r="D79" s="4" t="s">
        <v>240</v>
      </c>
      <c r="E79" s="4" t="s">
        <v>238</v>
      </c>
      <c r="F79" s="1">
        <v>43775</v>
      </c>
      <c r="G79" s="4" t="s">
        <v>239</v>
      </c>
      <c r="H79" s="2">
        <v>0.43124999999999997</v>
      </c>
      <c r="I79" t="s">
        <v>115</v>
      </c>
      <c r="J79" s="4">
        <v>28.159839999999999</v>
      </c>
      <c r="K79" s="4">
        <v>-109.44718</v>
      </c>
      <c r="L79" s="4">
        <v>2</v>
      </c>
      <c r="M79" s="4" t="s">
        <v>279</v>
      </c>
      <c r="N79" s="4" t="s">
        <v>348</v>
      </c>
      <c r="O79" s="5" t="s">
        <v>242</v>
      </c>
      <c r="P79" s="5">
        <v>3</v>
      </c>
      <c r="Q79" s="5" t="s">
        <v>242</v>
      </c>
      <c r="R79" s="5">
        <v>3</v>
      </c>
      <c r="S79">
        <v>1</v>
      </c>
      <c r="T79">
        <v>23.2</v>
      </c>
      <c r="U79">
        <v>0</v>
      </c>
      <c r="V79">
        <v>0.2</v>
      </c>
      <c r="W79">
        <v>0.2</v>
      </c>
      <c r="X79">
        <v>1.2</v>
      </c>
      <c r="Y79" s="22">
        <f t="shared" si="2"/>
        <v>4.5212765957446814</v>
      </c>
      <c r="Z79" s="15">
        <f t="shared" si="3"/>
        <v>2</v>
      </c>
      <c r="AB79">
        <v>0</v>
      </c>
      <c r="AC79">
        <v>9</v>
      </c>
      <c r="AD79">
        <v>4</v>
      </c>
      <c r="AE79">
        <v>4</v>
      </c>
      <c r="AF79">
        <v>128</v>
      </c>
      <c r="AG79">
        <v>64</v>
      </c>
      <c r="AH79">
        <v>180</v>
      </c>
      <c r="AI79">
        <v>2</v>
      </c>
      <c r="AJ79">
        <v>2</v>
      </c>
      <c r="AK79">
        <v>16</v>
      </c>
      <c r="AL79">
        <v>4</v>
      </c>
      <c r="AM79">
        <v>2</v>
      </c>
      <c r="AN79">
        <v>2</v>
      </c>
      <c r="AO79">
        <v>2</v>
      </c>
      <c r="AP79">
        <v>2</v>
      </c>
    </row>
    <row r="80" spans="1:43" ht="16" x14ac:dyDescent="0.2">
      <c r="A80" t="s">
        <v>447</v>
      </c>
      <c r="B80" t="s">
        <v>77</v>
      </c>
      <c r="C80" t="s">
        <v>170</v>
      </c>
      <c r="D80" s="4" t="s">
        <v>417</v>
      </c>
      <c r="E80" s="4" t="s">
        <v>238</v>
      </c>
      <c r="F80" s="1">
        <v>43746</v>
      </c>
      <c r="G80" s="4" t="s">
        <v>246</v>
      </c>
      <c r="H80" s="2">
        <v>0.3347222222222222</v>
      </c>
      <c r="I80" t="s">
        <v>77</v>
      </c>
      <c r="J80" s="4">
        <v>29.67726</v>
      </c>
      <c r="K80" s="4">
        <v>-109.39767000000001</v>
      </c>
      <c r="L80" s="4">
        <v>3</v>
      </c>
      <c r="M80" s="4" t="s">
        <v>349</v>
      </c>
      <c r="N80" s="4" t="s">
        <v>350</v>
      </c>
      <c r="O80" s="6" t="s">
        <v>242</v>
      </c>
      <c r="P80" s="6">
        <v>1</v>
      </c>
      <c r="Q80" s="6" t="s">
        <v>224</v>
      </c>
      <c r="R80" s="6">
        <v>0</v>
      </c>
      <c r="S80">
        <v>0</v>
      </c>
      <c r="T80">
        <v>25.6</v>
      </c>
      <c r="U80">
        <v>1</v>
      </c>
      <c r="V80">
        <v>1</v>
      </c>
      <c r="W80">
        <v>0</v>
      </c>
      <c r="X80">
        <v>0.4</v>
      </c>
      <c r="Y80" s="22">
        <f t="shared" si="2"/>
        <v>0</v>
      </c>
      <c r="Z80" s="15"/>
      <c r="AB80">
        <v>0</v>
      </c>
      <c r="AC80">
        <v>0</v>
      </c>
      <c r="AD80">
        <v>0</v>
      </c>
      <c r="AE80">
        <v>0</v>
      </c>
      <c r="AP80">
        <v>3</v>
      </c>
      <c r="AQ80" t="s">
        <v>201</v>
      </c>
    </row>
    <row r="81" spans="1:43" ht="16" x14ac:dyDescent="0.2">
      <c r="A81" t="s">
        <v>447</v>
      </c>
      <c r="B81" t="s">
        <v>78</v>
      </c>
      <c r="C81" t="s">
        <v>170</v>
      </c>
      <c r="D81" s="4" t="s">
        <v>417</v>
      </c>
      <c r="E81" s="4" t="s">
        <v>238</v>
      </c>
      <c r="F81" s="1">
        <v>43746</v>
      </c>
      <c r="G81" s="4" t="s">
        <v>246</v>
      </c>
      <c r="H81" s="2">
        <v>0.3576388888888889</v>
      </c>
      <c r="I81" t="s">
        <v>78</v>
      </c>
      <c r="J81" s="4">
        <v>29.676670000000001</v>
      </c>
      <c r="K81" s="4">
        <v>-109.3939</v>
      </c>
      <c r="L81" s="4">
        <v>3</v>
      </c>
      <c r="M81" s="4" t="s">
        <v>351</v>
      </c>
      <c r="N81" s="4" t="s">
        <v>352</v>
      </c>
      <c r="O81" s="6" t="s">
        <v>224</v>
      </c>
      <c r="P81" s="6">
        <v>0</v>
      </c>
      <c r="Q81" s="6" t="s">
        <v>224</v>
      </c>
      <c r="R81" s="6">
        <v>0</v>
      </c>
      <c r="S81">
        <v>0</v>
      </c>
      <c r="T81">
        <v>25.2</v>
      </c>
      <c r="U81">
        <v>1</v>
      </c>
      <c r="V81">
        <v>1</v>
      </c>
      <c r="W81">
        <v>0</v>
      </c>
      <c r="X81">
        <v>0.45</v>
      </c>
      <c r="Y81" s="22">
        <f t="shared" si="2"/>
        <v>0</v>
      </c>
      <c r="Z81" s="15"/>
      <c r="AB81">
        <v>0</v>
      </c>
      <c r="AC81">
        <v>0</v>
      </c>
      <c r="AD81">
        <v>0</v>
      </c>
      <c r="AE81">
        <v>0</v>
      </c>
      <c r="AP81">
        <v>3</v>
      </c>
      <c r="AQ81" t="s">
        <v>201</v>
      </c>
    </row>
    <row r="82" spans="1:43" ht="16" x14ac:dyDescent="0.2">
      <c r="A82" t="s">
        <v>448</v>
      </c>
      <c r="B82" t="s">
        <v>152</v>
      </c>
      <c r="C82" t="s">
        <v>179</v>
      </c>
      <c r="D82" s="4" t="s">
        <v>240</v>
      </c>
      <c r="E82" s="4" t="s">
        <v>238</v>
      </c>
      <c r="F82" s="1">
        <v>43749</v>
      </c>
      <c r="G82" s="4" t="s">
        <v>246</v>
      </c>
      <c r="H82" s="2">
        <v>0.60833333333333328</v>
      </c>
      <c r="I82" t="s">
        <v>145</v>
      </c>
      <c r="J82" s="4">
        <v>28.462789999999998</v>
      </c>
      <c r="K82" s="4">
        <v>-109.5363</v>
      </c>
      <c r="L82" s="4">
        <v>3</v>
      </c>
      <c r="M82" s="4" t="s">
        <v>353</v>
      </c>
      <c r="N82" s="4" t="s">
        <v>354</v>
      </c>
      <c r="O82" s="6" t="s">
        <v>242</v>
      </c>
      <c r="P82" s="6">
        <v>3</v>
      </c>
      <c r="Q82" s="6" t="s">
        <v>242</v>
      </c>
      <c r="R82" s="6">
        <v>3</v>
      </c>
      <c r="S82">
        <v>1</v>
      </c>
      <c r="T82">
        <v>28.2</v>
      </c>
      <c r="U82">
        <v>0</v>
      </c>
      <c r="V82">
        <v>0.12</v>
      </c>
      <c r="W82">
        <v>0.2</v>
      </c>
      <c r="X82">
        <v>0.38</v>
      </c>
      <c r="Y82" s="22">
        <f t="shared" si="2"/>
        <v>0</v>
      </c>
      <c r="Z82" s="15">
        <f t="shared" si="3"/>
        <v>90</v>
      </c>
      <c r="AB82">
        <v>0</v>
      </c>
      <c r="AC82">
        <v>0</v>
      </c>
      <c r="AD82">
        <v>0</v>
      </c>
      <c r="AE82">
        <v>0</v>
      </c>
      <c r="AF82">
        <v>64</v>
      </c>
      <c r="AG82">
        <v>90</v>
      </c>
      <c r="AH82">
        <v>16</v>
      </c>
      <c r="AI82">
        <v>11</v>
      </c>
      <c r="AJ82">
        <v>90</v>
      </c>
      <c r="AK82">
        <v>90</v>
      </c>
      <c r="AL82">
        <v>64</v>
      </c>
      <c r="AM82">
        <v>22.6</v>
      </c>
      <c r="AN82">
        <v>32</v>
      </c>
      <c r="AO82">
        <v>16</v>
      </c>
      <c r="AP82">
        <v>3</v>
      </c>
    </row>
    <row r="83" spans="1:43" ht="16" x14ac:dyDescent="0.2">
      <c r="A83" t="s">
        <v>448</v>
      </c>
      <c r="B83" t="s">
        <v>153</v>
      </c>
      <c r="C83" t="s">
        <v>179</v>
      </c>
      <c r="D83" s="4" t="s">
        <v>240</v>
      </c>
      <c r="E83" s="4" t="s">
        <v>238</v>
      </c>
      <c r="F83" s="1">
        <v>43749</v>
      </c>
      <c r="G83" s="4" t="s">
        <v>246</v>
      </c>
      <c r="H83" s="2">
        <v>0.62569444444444444</v>
      </c>
      <c r="I83" t="s">
        <v>146</v>
      </c>
      <c r="J83" s="4">
        <v>28.4635</v>
      </c>
      <c r="K83" s="4">
        <v>-109.53594</v>
      </c>
      <c r="L83" s="4">
        <v>3</v>
      </c>
      <c r="M83" s="4" t="s">
        <v>355</v>
      </c>
      <c r="N83" s="4" t="s">
        <v>356</v>
      </c>
      <c r="O83" s="6" t="s">
        <v>242</v>
      </c>
      <c r="P83" s="6">
        <v>2</v>
      </c>
      <c r="Q83" s="6" t="s">
        <v>242</v>
      </c>
      <c r="R83" s="6">
        <v>3</v>
      </c>
      <c r="S83">
        <v>1</v>
      </c>
      <c r="T83">
        <v>28.2</v>
      </c>
      <c r="U83">
        <v>0</v>
      </c>
      <c r="V83">
        <v>0.2</v>
      </c>
      <c r="W83">
        <v>0.2</v>
      </c>
      <c r="X83">
        <v>0.42</v>
      </c>
      <c r="Y83" s="22">
        <f t="shared" si="2"/>
        <v>73.670212765957444</v>
      </c>
      <c r="Z83" s="15">
        <f t="shared" si="3"/>
        <v>60</v>
      </c>
      <c r="AB83">
        <v>88</v>
      </c>
      <c r="AC83">
        <v>95</v>
      </c>
      <c r="AD83">
        <v>94</v>
      </c>
      <c r="AE83">
        <v>0</v>
      </c>
      <c r="AF83">
        <v>32</v>
      </c>
      <c r="AG83">
        <v>128</v>
      </c>
      <c r="AH83">
        <v>60</v>
      </c>
      <c r="AI83">
        <v>90</v>
      </c>
      <c r="AJ83">
        <v>60</v>
      </c>
      <c r="AK83">
        <v>8</v>
      </c>
      <c r="AL83">
        <v>22.6</v>
      </c>
      <c r="AM83">
        <v>2.8</v>
      </c>
      <c r="AN83">
        <v>2</v>
      </c>
      <c r="AO83">
        <v>4</v>
      </c>
      <c r="AP83">
        <v>3</v>
      </c>
    </row>
    <row r="84" spans="1:43" ht="16" x14ac:dyDescent="0.2">
      <c r="A84" t="s">
        <v>448</v>
      </c>
      <c r="B84" t="s">
        <v>154</v>
      </c>
      <c r="C84" t="s">
        <v>179</v>
      </c>
      <c r="D84" s="4" t="s">
        <v>240</v>
      </c>
      <c r="E84" s="4" t="s">
        <v>238</v>
      </c>
      <c r="F84" s="1">
        <v>43749</v>
      </c>
      <c r="G84" s="4" t="s">
        <v>246</v>
      </c>
      <c r="H84" s="2">
        <v>0.64861111111111114</v>
      </c>
      <c r="I84" t="s">
        <v>147</v>
      </c>
      <c r="J84" s="4">
        <v>28.464320000000001</v>
      </c>
      <c r="K84" s="4">
        <v>-109.53534999999999</v>
      </c>
      <c r="L84" s="4">
        <v>3</v>
      </c>
      <c r="M84" s="4" t="s">
        <v>357</v>
      </c>
      <c r="N84" s="4" t="s">
        <v>358</v>
      </c>
      <c r="O84" s="6" t="s">
        <v>242</v>
      </c>
      <c r="P84" s="6">
        <v>3</v>
      </c>
      <c r="Q84" s="6" t="s">
        <v>242</v>
      </c>
      <c r="R84" s="6">
        <v>3</v>
      </c>
      <c r="S84">
        <v>1</v>
      </c>
      <c r="T84">
        <v>27.5</v>
      </c>
      <c r="U84">
        <v>0</v>
      </c>
      <c r="V84">
        <v>0.14000000000000001</v>
      </c>
      <c r="W84">
        <v>0</v>
      </c>
      <c r="X84">
        <v>0.42</v>
      </c>
      <c r="Y84" s="22">
        <f t="shared" si="2"/>
        <v>0</v>
      </c>
      <c r="Z84" s="15">
        <f t="shared" si="3"/>
        <v>8</v>
      </c>
      <c r="AB84">
        <v>0</v>
      </c>
      <c r="AC84">
        <v>0</v>
      </c>
      <c r="AD84">
        <v>0</v>
      </c>
      <c r="AE84">
        <v>0</v>
      </c>
      <c r="AF84">
        <v>4</v>
      </c>
      <c r="AG84">
        <v>8</v>
      </c>
      <c r="AH84">
        <v>4</v>
      </c>
      <c r="AI84">
        <v>5.6</v>
      </c>
      <c r="AJ84">
        <v>4</v>
      </c>
      <c r="AK84">
        <v>8</v>
      </c>
      <c r="AL84">
        <v>8</v>
      </c>
      <c r="AM84">
        <v>5.6</v>
      </c>
      <c r="AN84">
        <v>8</v>
      </c>
      <c r="AO84">
        <v>8</v>
      </c>
      <c r="AP84">
        <v>3</v>
      </c>
    </row>
    <row r="85" spans="1:43" ht="16" x14ac:dyDescent="0.2">
      <c r="A85" t="s">
        <v>449</v>
      </c>
      <c r="B85" t="s">
        <v>120</v>
      </c>
      <c r="C85" t="s">
        <v>176</v>
      </c>
      <c r="D85" s="4" t="s">
        <v>240</v>
      </c>
      <c r="E85" s="4" t="s">
        <v>238</v>
      </c>
      <c r="F85" s="1">
        <v>43776</v>
      </c>
      <c r="G85" s="4" t="s">
        <v>239</v>
      </c>
      <c r="H85" s="2">
        <v>0.52361111111111114</v>
      </c>
      <c r="I85" t="s">
        <v>120</v>
      </c>
      <c r="J85" s="4">
        <v>28.156098</v>
      </c>
      <c r="K85" s="4">
        <v>-109.85123</v>
      </c>
      <c r="L85" s="4">
        <v>3</v>
      </c>
      <c r="M85" s="4" t="s">
        <v>359</v>
      </c>
      <c r="N85" s="4" t="s">
        <v>360</v>
      </c>
      <c r="O85" s="5" t="s">
        <v>242</v>
      </c>
      <c r="P85" s="5">
        <v>3</v>
      </c>
      <c r="Q85" s="5" t="s">
        <v>242</v>
      </c>
      <c r="R85" s="5">
        <v>3</v>
      </c>
      <c r="S85">
        <v>1</v>
      </c>
      <c r="T85">
        <v>23.6</v>
      </c>
      <c r="U85">
        <v>1</v>
      </c>
      <c r="V85">
        <v>0.37</v>
      </c>
      <c r="W85">
        <v>0.2</v>
      </c>
      <c r="X85">
        <v>0.61</v>
      </c>
      <c r="Y85" s="22">
        <f t="shared" si="2"/>
        <v>2.1276595744680851</v>
      </c>
      <c r="Z85" s="15">
        <f t="shared" si="3"/>
        <v>2</v>
      </c>
      <c r="AB85">
        <v>0</v>
      </c>
      <c r="AC85">
        <v>0</v>
      </c>
      <c r="AD85">
        <v>0</v>
      </c>
      <c r="AE85">
        <v>8</v>
      </c>
      <c r="AF85">
        <v>2</v>
      </c>
      <c r="AG85">
        <v>2</v>
      </c>
      <c r="AH85">
        <v>2</v>
      </c>
      <c r="AI85">
        <v>2</v>
      </c>
      <c r="AJ85">
        <v>2</v>
      </c>
      <c r="AK85">
        <v>8</v>
      </c>
      <c r="AL85">
        <v>2</v>
      </c>
      <c r="AM85">
        <v>2</v>
      </c>
      <c r="AN85">
        <v>2</v>
      </c>
      <c r="AO85">
        <v>2</v>
      </c>
      <c r="AP85">
        <v>3</v>
      </c>
      <c r="AQ85" t="s">
        <v>202</v>
      </c>
    </row>
    <row r="86" spans="1:43" ht="16" x14ac:dyDescent="0.2">
      <c r="A86" t="s">
        <v>449</v>
      </c>
      <c r="B86" t="s">
        <v>121</v>
      </c>
      <c r="C86" t="s">
        <v>176</v>
      </c>
      <c r="D86" s="4" t="s">
        <v>240</v>
      </c>
      <c r="E86" s="4" t="s">
        <v>238</v>
      </c>
      <c r="F86" s="1">
        <v>43776</v>
      </c>
      <c r="G86" s="4" t="s">
        <v>239</v>
      </c>
      <c r="H86" s="2">
        <v>0.54027777777777775</v>
      </c>
      <c r="I86" t="s">
        <v>121</v>
      </c>
      <c r="J86" s="4">
        <v>28.156929999999999</v>
      </c>
      <c r="K86" s="4">
        <v>-109.85123</v>
      </c>
      <c r="L86" s="4">
        <v>2</v>
      </c>
      <c r="M86" s="4" t="s">
        <v>361</v>
      </c>
      <c r="N86" s="4" t="s">
        <v>362</v>
      </c>
      <c r="O86" s="5" t="s">
        <v>242</v>
      </c>
      <c r="P86" s="5">
        <v>3</v>
      </c>
      <c r="Q86" s="5" t="s">
        <v>242</v>
      </c>
      <c r="R86" s="5">
        <v>3</v>
      </c>
      <c r="S86">
        <v>1</v>
      </c>
      <c r="T86">
        <v>24.7</v>
      </c>
      <c r="U86">
        <v>1</v>
      </c>
      <c r="V86">
        <v>0.14000000000000001</v>
      </c>
      <c r="W86">
        <v>0.2</v>
      </c>
      <c r="X86">
        <v>0.59</v>
      </c>
      <c r="Y86" s="22">
        <f t="shared" si="2"/>
        <v>0</v>
      </c>
      <c r="Z86" s="15">
        <f t="shared" si="3"/>
        <v>2</v>
      </c>
      <c r="AB86">
        <v>0</v>
      </c>
      <c r="AC86">
        <v>0</v>
      </c>
      <c r="AD86">
        <v>0</v>
      </c>
      <c r="AE86">
        <v>0</v>
      </c>
      <c r="AF86">
        <v>2</v>
      </c>
      <c r="AG86">
        <v>2</v>
      </c>
      <c r="AH86">
        <v>2</v>
      </c>
      <c r="AI86">
        <v>2</v>
      </c>
      <c r="AJ86">
        <v>2</v>
      </c>
      <c r="AK86">
        <v>2</v>
      </c>
      <c r="AL86">
        <v>2</v>
      </c>
      <c r="AM86">
        <v>2</v>
      </c>
      <c r="AN86">
        <v>2</v>
      </c>
      <c r="AO86">
        <v>2</v>
      </c>
      <c r="AP86">
        <v>2</v>
      </c>
      <c r="AQ86" t="s">
        <v>203</v>
      </c>
    </row>
    <row r="87" spans="1:43" ht="16" x14ac:dyDescent="0.2">
      <c r="A87" t="s">
        <v>449</v>
      </c>
      <c r="B87" t="s">
        <v>122</v>
      </c>
      <c r="C87" t="s">
        <v>176</v>
      </c>
      <c r="D87" s="4" t="s">
        <v>240</v>
      </c>
      <c r="E87" s="4" t="s">
        <v>238</v>
      </c>
      <c r="F87" s="1">
        <v>43776</v>
      </c>
      <c r="G87" s="4" t="s">
        <v>239</v>
      </c>
      <c r="H87" s="2">
        <v>0.55625000000000002</v>
      </c>
      <c r="I87" t="s">
        <v>122</v>
      </c>
      <c r="J87" s="4">
        <v>28.157499999999999</v>
      </c>
      <c r="K87" s="4">
        <v>-109.8519</v>
      </c>
      <c r="L87" s="4">
        <v>3</v>
      </c>
      <c r="M87" s="4" t="s">
        <v>363</v>
      </c>
      <c r="N87" s="4" t="s">
        <v>364</v>
      </c>
      <c r="O87" s="5" t="s">
        <v>242</v>
      </c>
      <c r="P87" s="5">
        <v>3</v>
      </c>
      <c r="Q87" s="5" t="s">
        <v>242</v>
      </c>
      <c r="R87" s="5">
        <v>3</v>
      </c>
      <c r="S87">
        <v>1</v>
      </c>
      <c r="T87">
        <v>25.2</v>
      </c>
      <c r="U87">
        <v>0</v>
      </c>
      <c r="V87">
        <v>0.09</v>
      </c>
      <c r="W87">
        <v>0.1</v>
      </c>
      <c r="X87">
        <v>0.55000000000000004</v>
      </c>
      <c r="Y87" s="22">
        <f t="shared" si="2"/>
        <v>0</v>
      </c>
      <c r="Z87" s="15">
        <f t="shared" si="3"/>
        <v>2</v>
      </c>
      <c r="AB87">
        <v>0</v>
      </c>
      <c r="AC87">
        <v>0</v>
      </c>
      <c r="AD87">
        <v>0</v>
      </c>
      <c r="AE87">
        <v>0</v>
      </c>
      <c r="AF87">
        <v>2</v>
      </c>
      <c r="AG87">
        <v>2</v>
      </c>
      <c r="AH87">
        <v>2</v>
      </c>
      <c r="AI87">
        <v>2</v>
      </c>
      <c r="AJ87">
        <v>2</v>
      </c>
      <c r="AK87">
        <v>2</v>
      </c>
      <c r="AL87">
        <v>2</v>
      </c>
      <c r="AM87">
        <v>2</v>
      </c>
      <c r="AN87">
        <v>2</v>
      </c>
      <c r="AO87">
        <v>2</v>
      </c>
      <c r="AP87">
        <v>3</v>
      </c>
    </row>
    <row r="88" spans="1:43" ht="16" x14ac:dyDescent="0.2">
      <c r="A88" t="s">
        <v>450</v>
      </c>
      <c r="B88" t="s">
        <v>50</v>
      </c>
      <c r="C88" t="s">
        <v>51</v>
      </c>
      <c r="D88" s="4" t="s">
        <v>417</v>
      </c>
      <c r="E88" s="4" t="s">
        <v>238</v>
      </c>
      <c r="F88" s="1">
        <v>43739</v>
      </c>
      <c r="G88" s="4" t="s">
        <v>246</v>
      </c>
      <c r="H88" s="2">
        <v>0.57916666666666672</v>
      </c>
      <c r="I88" t="s">
        <v>50</v>
      </c>
      <c r="J88" s="4">
        <v>30.876380000000001</v>
      </c>
      <c r="K88" s="4">
        <v>-109.70215</v>
      </c>
      <c r="L88" s="4">
        <v>3</v>
      </c>
      <c r="M88" s="4" t="s">
        <v>365</v>
      </c>
      <c r="N88" s="4" t="s">
        <v>366</v>
      </c>
      <c r="O88" s="6" t="s">
        <v>224</v>
      </c>
      <c r="P88" s="6">
        <v>0</v>
      </c>
      <c r="Q88" s="6" t="s">
        <v>242</v>
      </c>
      <c r="R88" s="6">
        <v>3</v>
      </c>
      <c r="S88">
        <v>0</v>
      </c>
      <c r="T88">
        <v>22.6</v>
      </c>
      <c r="U88">
        <v>1</v>
      </c>
      <c r="V88">
        <v>0.44500000000000001</v>
      </c>
      <c r="X88">
        <v>1.05</v>
      </c>
      <c r="Y88" s="22">
        <f t="shared" si="2"/>
        <v>0.26595744680851063</v>
      </c>
      <c r="Z88" s="15">
        <f t="shared" si="3"/>
        <v>2</v>
      </c>
      <c r="AB88">
        <v>0</v>
      </c>
      <c r="AC88">
        <v>0</v>
      </c>
      <c r="AD88">
        <v>1</v>
      </c>
      <c r="AE88">
        <v>0</v>
      </c>
      <c r="AF88">
        <v>45</v>
      </c>
      <c r="AG88">
        <v>2</v>
      </c>
      <c r="AH88">
        <v>16</v>
      </c>
      <c r="AI88">
        <v>8</v>
      </c>
      <c r="AJ88">
        <v>2</v>
      </c>
      <c r="AK88">
        <v>2</v>
      </c>
      <c r="AL88">
        <v>2</v>
      </c>
      <c r="AM88">
        <v>2</v>
      </c>
      <c r="AN88">
        <v>2</v>
      </c>
      <c r="AO88">
        <v>11</v>
      </c>
      <c r="AP88">
        <v>3</v>
      </c>
      <c r="AQ88" t="s">
        <v>204</v>
      </c>
    </row>
    <row r="89" spans="1:43" ht="16" x14ac:dyDescent="0.2">
      <c r="A89" t="s">
        <v>450</v>
      </c>
      <c r="B89" t="s">
        <v>52</v>
      </c>
      <c r="C89" t="s">
        <v>51</v>
      </c>
      <c r="D89" s="4" t="s">
        <v>417</v>
      </c>
      <c r="E89" s="4" t="s">
        <v>238</v>
      </c>
      <c r="F89" s="1">
        <v>43739</v>
      </c>
      <c r="G89" s="4" t="s">
        <v>246</v>
      </c>
      <c r="H89" s="2">
        <v>0.59930555555555554</v>
      </c>
      <c r="I89" t="s">
        <v>52</v>
      </c>
      <c r="J89" s="4">
        <v>30.876860000000001</v>
      </c>
      <c r="K89" s="4">
        <v>-109.70309</v>
      </c>
      <c r="L89" s="4">
        <v>2</v>
      </c>
      <c r="M89" s="4" t="s">
        <v>367</v>
      </c>
      <c r="N89" s="4" t="s">
        <v>368</v>
      </c>
      <c r="O89" s="6" t="s">
        <v>224</v>
      </c>
      <c r="P89" s="6">
        <v>0</v>
      </c>
      <c r="Q89" s="6" t="s">
        <v>242</v>
      </c>
      <c r="R89" s="6">
        <v>3</v>
      </c>
      <c r="S89">
        <v>0</v>
      </c>
      <c r="T89">
        <v>22.4</v>
      </c>
      <c r="U89">
        <v>1</v>
      </c>
      <c r="V89">
        <v>0.16500000000000001</v>
      </c>
      <c r="X89">
        <v>0.28999999999999998</v>
      </c>
      <c r="Y89" s="22">
        <f t="shared" si="2"/>
        <v>0</v>
      </c>
      <c r="Z89" s="15">
        <f t="shared" si="3"/>
        <v>2</v>
      </c>
      <c r="AB89">
        <v>0</v>
      </c>
      <c r="AC89">
        <v>0</v>
      </c>
      <c r="AD89">
        <v>0</v>
      </c>
      <c r="AE89">
        <v>0</v>
      </c>
      <c r="AF89">
        <v>54</v>
      </c>
      <c r="AG89">
        <v>2</v>
      </c>
      <c r="AH89">
        <v>128</v>
      </c>
      <c r="AI89">
        <v>32</v>
      </c>
      <c r="AJ89">
        <v>2</v>
      </c>
      <c r="AK89">
        <v>2</v>
      </c>
      <c r="AL89">
        <v>16</v>
      </c>
      <c r="AM89">
        <v>2</v>
      </c>
      <c r="AN89">
        <v>180</v>
      </c>
      <c r="AO89">
        <v>180</v>
      </c>
      <c r="AP89">
        <v>2</v>
      </c>
      <c r="AQ89" t="s">
        <v>205</v>
      </c>
    </row>
    <row r="90" spans="1:43" ht="16" x14ac:dyDescent="0.2">
      <c r="A90" t="s">
        <v>451</v>
      </c>
      <c r="B90" t="s">
        <v>66</v>
      </c>
      <c r="C90" t="s">
        <v>171</v>
      </c>
      <c r="D90" s="4" t="s">
        <v>240</v>
      </c>
      <c r="E90" s="4" t="s">
        <v>238</v>
      </c>
      <c r="F90" s="1">
        <v>43744</v>
      </c>
      <c r="G90" s="4" t="s">
        <v>246</v>
      </c>
      <c r="H90" s="2">
        <v>0.55625000000000002</v>
      </c>
      <c r="I90" t="s">
        <v>66</v>
      </c>
      <c r="J90" s="4">
        <v>29.94885</v>
      </c>
      <c r="K90" s="4">
        <v>-109.29282000000001</v>
      </c>
      <c r="L90" s="4">
        <v>3</v>
      </c>
      <c r="M90" s="4" t="s">
        <v>300</v>
      </c>
      <c r="N90" s="4" t="s">
        <v>369</v>
      </c>
      <c r="O90" s="6" t="s">
        <v>242</v>
      </c>
      <c r="P90" s="6">
        <v>3</v>
      </c>
      <c r="Q90" s="6" t="s">
        <v>242</v>
      </c>
      <c r="R90" s="6">
        <v>3</v>
      </c>
      <c r="S90">
        <v>1</v>
      </c>
      <c r="T90">
        <v>26.2</v>
      </c>
      <c r="U90">
        <v>1</v>
      </c>
      <c r="V90">
        <v>0.73</v>
      </c>
      <c r="W90">
        <v>0.4</v>
      </c>
      <c r="X90">
        <v>0.2</v>
      </c>
      <c r="Y90" s="22">
        <f t="shared" si="2"/>
        <v>71.808510638297875</v>
      </c>
      <c r="Z90" s="15"/>
      <c r="AB90">
        <v>31</v>
      </c>
      <c r="AC90">
        <v>84</v>
      </c>
      <c r="AD90">
        <v>80</v>
      </c>
      <c r="AE90">
        <v>75</v>
      </c>
      <c r="AP90">
        <v>3</v>
      </c>
      <c r="AQ90" t="s">
        <v>206</v>
      </c>
    </row>
    <row r="91" spans="1:43" ht="16" x14ac:dyDescent="0.2">
      <c r="A91" t="s">
        <v>451</v>
      </c>
      <c r="B91" t="s">
        <v>67</v>
      </c>
      <c r="C91" t="s">
        <v>171</v>
      </c>
      <c r="D91" s="4" t="s">
        <v>240</v>
      </c>
      <c r="E91" s="4" t="s">
        <v>238</v>
      </c>
      <c r="F91" s="1">
        <v>43744</v>
      </c>
      <c r="G91" s="4" t="s">
        <v>246</v>
      </c>
      <c r="H91" s="2">
        <v>0.57291666666666663</v>
      </c>
      <c r="I91" t="s">
        <v>67</v>
      </c>
      <c r="J91" s="4">
        <v>29.948460000000001</v>
      </c>
      <c r="K91" s="4">
        <v>-109.29226</v>
      </c>
      <c r="L91" s="4">
        <v>3</v>
      </c>
      <c r="M91" s="4" t="s">
        <v>370</v>
      </c>
      <c r="N91" s="4" t="s">
        <v>371</v>
      </c>
      <c r="O91" s="6" t="s">
        <v>242</v>
      </c>
      <c r="P91" s="6">
        <v>3</v>
      </c>
      <c r="Q91" s="6" t="s">
        <v>242</v>
      </c>
      <c r="R91" s="6">
        <v>3</v>
      </c>
      <c r="S91">
        <v>1</v>
      </c>
      <c r="T91">
        <v>26.4</v>
      </c>
      <c r="U91">
        <v>1</v>
      </c>
      <c r="V91">
        <v>0.4</v>
      </c>
      <c r="W91">
        <v>1</v>
      </c>
      <c r="X91">
        <v>0.16</v>
      </c>
      <c r="Y91" s="22">
        <f t="shared" si="2"/>
        <v>67.021276595744681</v>
      </c>
      <c r="Z91" s="15">
        <f t="shared" si="3"/>
        <v>2</v>
      </c>
      <c r="AB91">
        <v>56</v>
      </c>
      <c r="AC91">
        <v>9</v>
      </c>
      <c r="AD91">
        <v>92</v>
      </c>
      <c r="AE91">
        <v>95</v>
      </c>
      <c r="AF91">
        <v>2</v>
      </c>
      <c r="AG91">
        <v>60</v>
      </c>
      <c r="AH91">
        <v>8</v>
      </c>
      <c r="AI91">
        <v>45</v>
      </c>
      <c r="AJ91">
        <v>90</v>
      </c>
      <c r="AK91">
        <v>12.8</v>
      </c>
      <c r="AL91">
        <v>64</v>
      </c>
      <c r="AM91">
        <v>2</v>
      </c>
      <c r="AN91">
        <v>6.4</v>
      </c>
      <c r="AO91">
        <v>32</v>
      </c>
      <c r="AP91">
        <v>3</v>
      </c>
      <c r="AQ91" t="s">
        <v>207</v>
      </c>
    </row>
    <row r="92" spans="1:43" ht="16" x14ac:dyDescent="0.2">
      <c r="A92" t="s">
        <v>452</v>
      </c>
      <c r="B92" t="s">
        <v>130</v>
      </c>
      <c r="C92" t="s">
        <v>172</v>
      </c>
      <c r="D92" s="4" t="s">
        <v>417</v>
      </c>
      <c r="E92" s="4" t="s">
        <v>238</v>
      </c>
      <c r="F92" s="1">
        <v>43782</v>
      </c>
      <c r="G92" s="4" t="s">
        <v>239</v>
      </c>
      <c r="H92" s="2">
        <v>0.42569444444444443</v>
      </c>
      <c r="I92" t="s">
        <v>130</v>
      </c>
      <c r="J92" s="4">
        <v>30.262720000000002</v>
      </c>
      <c r="K92" s="4">
        <v>-109.82529</v>
      </c>
      <c r="L92" s="4">
        <v>3</v>
      </c>
      <c r="M92" s="4" t="s">
        <v>372</v>
      </c>
      <c r="N92" s="4" t="s">
        <v>373</v>
      </c>
      <c r="O92" s="5" t="s">
        <v>224</v>
      </c>
      <c r="P92" s="5">
        <v>0</v>
      </c>
      <c r="Q92" s="5" t="s">
        <v>242</v>
      </c>
      <c r="R92" s="5">
        <v>3</v>
      </c>
      <c r="S92">
        <v>0</v>
      </c>
      <c r="T92">
        <v>17.600000000000001</v>
      </c>
      <c r="U92">
        <v>1</v>
      </c>
      <c r="V92">
        <v>0.49</v>
      </c>
      <c r="X92">
        <v>0.65</v>
      </c>
      <c r="Y92" s="22">
        <f t="shared" si="2"/>
        <v>0</v>
      </c>
      <c r="Z92" s="15">
        <f t="shared" si="3"/>
        <v>2</v>
      </c>
      <c r="AB92">
        <v>0</v>
      </c>
      <c r="AC92">
        <v>0</v>
      </c>
      <c r="AD92">
        <v>0</v>
      </c>
      <c r="AE92">
        <v>0</v>
      </c>
      <c r="AF92">
        <v>16</v>
      </c>
      <c r="AG92">
        <v>2</v>
      </c>
      <c r="AH92">
        <v>2</v>
      </c>
      <c r="AI92">
        <v>2</v>
      </c>
      <c r="AJ92">
        <v>16</v>
      </c>
      <c r="AK92">
        <v>2</v>
      </c>
      <c r="AL92">
        <v>64</v>
      </c>
      <c r="AM92">
        <v>11</v>
      </c>
      <c r="AN92">
        <v>2</v>
      </c>
      <c r="AO92">
        <v>2</v>
      </c>
      <c r="AP92">
        <v>3</v>
      </c>
    </row>
    <row r="93" spans="1:43" ht="16" x14ac:dyDescent="0.2">
      <c r="A93" t="s">
        <v>452</v>
      </c>
      <c r="B93" s="10" t="s">
        <v>131</v>
      </c>
      <c r="C93" s="10" t="s">
        <v>172</v>
      </c>
      <c r="D93" s="4" t="s">
        <v>417</v>
      </c>
      <c r="E93" s="4" t="s">
        <v>238</v>
      </c>
      <c r="F93" s="12">
        <v>43782</v>
      </c>
      <c r="G93" s="4" t="s">
        <v>239</v>
      </c>
      <c r="H93" s="2">
        <v>0.4465277777777778</v>
      </c>
      <c r="I93" t="s">
        <v>131</v>
      </c>
      <c r="J93" s="4">
        <v>30.262370000000001</v>
      </c>
      <c r="K93" s="4">
        <v>-109.82472</v>
      </c>
      <c r="L93" s="4">
        <v>3</v>
      </c>
      <c r="M93" s="4" t="s">
        <v>374</v>
      </c>
      <c r="N93" s="4" t="s">
        <v>375</v>
      </c>
      <c r="O93" s="5" t="s">
        <v>224</v>
      </c>
      <c r="P93" s="5">
        <v>0</v>
      </c>
      <c r="Q93" s="5" t="s">
        <v>224</v>
      </c>
      <c r="R93" s="5">
        <v>0</v>
      </c>
      <c r="S93">
        <v>0</v>
      </c>
      <c r="T93">
        <v>19.3</v>
      </c>
      <c r="U93">
        <v>0</v>
      </c>
      <c r="V93">
        <v>0.15</v>
      </c>
      <c r="X93">
        <v>0.15</v>
      </c>
      <c r="Y93" s="22">
        <f t="shared" si="2"/>
        <v>0</v>
      </c>
      <c r="Z93" s="15">
        <f t="shared" si="3"/>
        <v>2</v>
      </c>
      <c r="AB93">
        <v>0</v>
      </c>
      <c r="AC93">
        <v>0</v>
      </c>
      <c r="AD93">
        <v>0</v>
      </c>
      <c r="AE93">
        <v>0</v>
      </c>
      <c r="AF93">
        <v>2</v>
      </c>
      <c r="AG93">
        <v>2</v>
      </c>
      <c r="AH93">
        <v>2</v>
      </c>
      <c r="AI93">
        <v>2</v>
      </c>
      <c r="AJ93">
        <v>2</v>
      </c>
      <c r="AK93">
        <v>2</v>
      </c>
      <c r="AL93">
        <v>2</v>
      </c>
      <c r="AM93">
        <v>2</v>
      </c>
      <c r="AN93">
        <v>2</v>
      </c>
      <c r="AO93">
        <v>2</v>
      </c>
      <c r="AP93">
        <v>3</v>
      </c>
    </row>
    <row r="94" spans="1:43" ht="16" x14ac:dyDescent="0.2">
      <c r="A94" t="s">
        <v>452</v>
      </c>
      <c r="B94" t="s">
        <v>132</v>
      </c>
      <c r="C94" t="s">
        <v>172</v>
      </c>
      <c r="D94" s="4" t="s">
        <v>417</v>
      </c>
      <c r="E94" s="4" t="s">
        <v>238</v>
      </c>
      <c r="F94" s="1">
        <v>43782</v>
      </c>
      <c r="G94" s="4" t="s">
        <v>239</v>
      </c>
      <c r="H94" s="2">
        <v>0.46388888888888885</v>
      </c>
      <c r="I94" t="s">
        <v>132</v>
      </c>
      <c r="J94" s="4">
        <v>30.262370000000001</v>
      </c>
      <c r="K94" s="4">
        <v>-109.82473</v>
      </c>
      <c r="L94" s="4">
        <v>3</v>
      </c>
      <c r="M94" s="4" t="s">
        <v>376</v>
      </c>
      <c r="N94" s="4" t="s">
        <v>377</v>
      </c>
      <c r="O94" s="5" t="s">
        <v>224</v>
      </c>
      <c r="P94" s="5">
        <v>0</v>
      </c>
      <c r="Q94" s="5" t="s">
        <v>242</v>
      </c>
      <c r="R94" s="5">
        <v>3</v>
      </c>
      <c r="S94">
        <v>0</v>
      </c>
      <c r="T94">
        <v>18.7</v>
      </c>
      <c r="U94">
        <v>0</v>
      </c>
      <c r="V94">
        <v>0.4</v>
      </c>
      <c r="X94">
        <v>0.44</v>
      </c>
      <c r="Y94" s="22">
        <f t="shared" si="2"/>
        <v>68.085106382978722</v>
      </c>
      <c r="Z94" s="15">
        <f t="shared" si="3"/>
        <v>2</v>
      </c>
      <c r="AB94">
        <v>3</v>
      </c>
      <c r="AC94">
        <v>82</v>
      </c>
      <c r="AD94">
        <v>89</v>
      </c>
      <c r="AE94">
        <v>82</v>
      </c>
      <c r="AF94">
        <v>2</v>
      </c>
      <c r="AG94">
        <v>2</v>
      </c>
      <c r="AH94">
        <v>2</v>
      </c>
      <c r="AI94">
        <v>2</v>
      </c>
      <c r="AJ94">
        <v>2</v>
      </c>
      <c r="AK94">
        <v>2</v>
      </c>
      <c r="AL94">
        <v>2</v>
      </c>
      <c r="AM94">
        <v>2</v>
      </c>
      <c r="AN94">
        <v>2</v>
      </c>
      <c r="AO94">
        <v>2</v>
      </c>
      <c r="AP94">
        <v>3</v>
      </c>
    </row>
    <row r="95" spans="1:43" ht="16" x14ac:dyDescent="0.2">
      <c r="A95" t="s">
        <v>453</v>
      </c>
      <c r="B95" t="s">
        <v>53</v>
      </c>
      <c r="C95" t="s">
        <v>174</v>
      </c>
      <c r="D95" s="4" t="s">
        <v>417</v>
      </c>
      <c r="E95" s="4" t="s">
        <v>238</v>
      </c>
      <c r="F95" s="1">
        <v>43740</v>
      </c>
      <c r="G95" s="4" t="s">
        <v>246</v>
      </c>
      <c r="H95" s="2">
        <v>0.48888888888888887</v>
      </c>
      <c r="I95" t="s">
        <v>53</v>
      </c>
      <c r="J95" s="4">
        <v>30.6995</v>
      </c>
      <c r="K95" s="4">
        <v>-109.59622</v>
      </c>
      <c r="L95" s="4">
        <v>3</v>
      </c>
      <c r="M95" s="4" t="s">
        <v>310</v>
      </c>
      <c r="N95" s="4" t="s">
        <v>378</v>
      </c>
      <c r="O95" s="6" t="s">
        <v>224</v>
      </c>
      <c r="P95" s="6">
        <v>0</v>
      </c>
      <c r="Q95" s="6" t="s">
        <v>242</v>
      </c>
      <c r="R95" s="6">
        <v>3</v>
      </c>
      <c r="S95">
        <v>0</v>
      </c>
      <c r="T95">
        <v>22.9</v>
      </c>
      <c r="U95">
        <v>1</v>
      </c>
      <c r="V95">
        <v>0.45</v>
      </c>
      <c r="X95">
        <v>0.51</v>
      </c>
      <c r="Y95" s="22">
        <f t="shared" si="2"/>
        <v>26.595744680851062</v>
      </c>
      <c r="Z95" s="15">
        <f t="shared" si="3"/>
        <v>2</v>
      </c>
      <c r="AB95">
        <v>4</v>
      </c>
      <c r="AC95">
        <v>30</v>
      </c>
      <c r="AD95">
        <v>60</v>
      </c>
      <c r="AE95">
        <v>6</v>
      </c>
      <c r="AF95">
        <v>2</v>
      </c>
      <c r="AG95">
        <v>2</v>
      </c>
      <c r="AH95">
        <v>2</v>
      </c>
      <c r="AI95">
        <v>2</v>
      </c>
      <c r="AJ95">
        <v>2</v>
      </c>
      <c r="AK95">
        <v>2</v>
      </c>
      <c r="AL95">
        <v>2</v>
      </c>
      <c r="AM95">
        <v>2</v>
      </c>
      <c r="AN95">
        <v>2</v>
      </c>
      <c r="AO95">
        <v>2</v>
      </c>
      <c r="AP95">
        <v>3</v>
      </c>
      <c r="AQ95" t="s">
        <v>208</v>
      </c>
    </row>
    <row r="96" spans="1:43" ht="16" x14ac:dyDescent="0.2">
      <c r="A96" t="s">
        <v>453</v>
      </c>
      <c r="B96" t="s">
        <v>54</v>
      </c>
      <c r="C96" t="s">
        <v>174</v>
      </c>
      <c r="D96" s="4" t="s">
        <v>417</v>
      </c>
      <c r="E96" s="4" t="s">
        <v>238</v>
      </c>
      <c r="F96" s="1">
        <v>43740</v>
      </c>
      <c r="G96" s="4" t="s">
        <v>246</v>
      </c>
      <c r="H96" s="2">
        <v>0.51041666666666663</v>
      </c>
      <c r="I96" t="s">
        <v>54</v>
      </c>
      <c r="J96" s="4">
        <v>30.699100000000001</v>
      </c>
      <c r="K96" s="4">
        <v>-109.5963</v>
      </c>
      <c r="L96" s="4">
        <v>3</v>
      </c>
      <c r="M96" s="4" t="s">
        <v>379</v>
      </c>
      <c r="N96" s="4" t="s">
        <v>380</v>
      </c>
      <c r="O96" s="6" t="s">
        <v>224</v>
      </c>
      <c r="P96" s="6">
        <v>0</v>
      </c>
      <c r="Q96" s="6" t="s">
        <v>224</v>
      </c>
      <c r="R96" s="6">
        <v>0</v>
      </c>
      <c r="S96">
        <v>0</v>
      </c>
      <c r="T96">
        <v>22.9</v>
      </c>
      <c r="U96">
        <v>1</v>
      </c>
      <c r="V96">
        <v>0.2</v>
      </c>
      <c r="X96">
        <v>0.19</v>
      </c>
      <c r="Y96" s="22">
        <f t="shared" si="2"/>
        <v>60.904255319148938</v>
      </c>
      <c r="Z96" s="15">
        <f t="shared" si="3"/>
        <v>2</v>
      </c>
      <c r="AB96">
        <v>83</v>
      </c>
      <c r="AC96">
        <v>87</v>
      </c>
      <c r="AD96">
        <v>32</v>
      </c>
      <c r="AE96">
        <v>27</v>
      </c>
      <c r="AF96">
        <v>2</v>
      </c>
      <c r="AG96">
        <v>2</v>
      </c>
      <c r="AH96">
        <v>2</v>
      </c>
      <c r="AI96">
        <v>2</v>
      </c>
      <c r="AJ96">
        <v>2</v>
      </c>
      <c r="AK96">
        <v>2</v>
      </c>
      <c r="AL96">
        <v>2</v>
      </c>
      <c r="AM96">
        <v>2</v>
      </c>
      <c r="AN96">
        <v>2</v>
      </c>
      <c r="AO96">
        <v>2</v>
      </c>
      <c r="AP96">
        <v>3</v>
      </c>
      <c r="AQ96" t="s">
        <v>209</v>
      </c>
    </row>
    <row r="97" spans="1:43" ht="16" x14ac:dyDescent="0.2">
      <c r="A97" t="s">
        <v>454</v>
      </c>
      <c r="B97" t="s">
        <v>61</v>
      </c>
      <c r="C97" t="s">
        <v>62</v>
      </c>
      <c r="D97" s="4" t="s">
        <v>240</v>
      </c>
      <c r="E97" s="4" t="s">
        <v>238</v>
      </c>
      <c r="F97" s="1">
        <v>43743</v>
      </c>
      <c r="G97" s="4" t="s">
        <v>246</v>
      </c>
      <c r="H97" s="2">
        <v>0.67222222222222217</v>
      </c>
      <c r="I97" t="s">
        <v>61</v>
      </c>
      <c r="J97" s="4">
        <v>29.918510000000001</v>
      </c>
      <c r="K97" s="4">
        <v>-109.75141000000001</v>
      </c>
      <c r="L97" s="4">
        <v>3</v>
      </c>
      <c r="M97" s="4" t="s">
        <v>381</v>
      </c>
      <c r="N97" s="4" t="s">
        <v>382</v>
      </c>
      <c r="O97" s="6" t="s">
        <v>224</v>
      </c>
      <c r="P97" s="6">
        <v>0</v>
      </c>
      <c r="Q97" s="6" t="s">
        <v>224</v>
      </c>
      <c r="R97" s="6">
        <v>0</v>
      </c>
      <c r="S97">
        <v>1</v>
      </c>
      <c r="T97">
        <v>28.2</v>
      </c>
      <c r="U97">
        <v>1</v>
      </c>
      <c r="V97">
        <v>0.14000000000000001</v>
      </c>
      <c r="W97">
        <v>0.6</v>
      </c>
      <c r="X97">
        <v>0.63</v>
      </c>
      <c r="Y97" s="22">
        <f t="shared" si="2"/>
        <v>38.297872340425535</v>
      </c>
      <c r="Z97" s="15">
        <f t="shared" si="3"/>
        <v>2</v>
      </c>
      <c r="AB97">
        <v>26</v>
      </c>
      <c r="AC97">
        <v>5</v>
      </c>
      <c r="AD97">
        <v>17</v>
      </c>
      <c r="AE97">
        <v>96</v>
      </c>
      <c r="AF97">
        <v>2</v>
      </c>
      <c r="AG97">
        <v>2</v>
      </c>
      <c r="AH97">
        <v>2</v>
      </c>
      <c r="AI97">
        <v>2</v>
      </c>
      <c r="AJ97">
        <v>2.8</v>
      </c>
      <c r="AK97">
        <v>2.8</v>
      </c>
      <c r="AL97">
        <v>5.6</v>
      </c>
      <c r="AM97">
        <v>8</v>
      </c>
      <c r="AN97">
        <v>5.6</v>
      </c>
      <c r="AO97">
        <v>4</v>
      </c>
      <c r="AP97">
        <v>3</v>
      </c>
    </row>
    <row r="98" spans="1:43" ht="16" x14ac:dyDescent="0.2">
      <c r="A98" t="s">
        <v>454</v>
      </c>
      <c r="B98" t="s">
        <v>63</v>
      </c>
      <c r="C98" t="s">
        <v>62</v>
      </c>
      <c r="D98" s="4" t="s">
        <v>240</v>
      </c>
      <c r="E98" s="4" t="s">
        <v>238</v>
      </c>
      <c r="F98" s="1">
        <v>43743</v>
      </c>
      <c r="G98" s="4" t="s">
        <v>246</v>
      </c>
      <c r="H98" s="2">
        <v>0.68888888888888899</v>
      </c>
      <c r="I98" t="s">
        <v>63</v>
      </c>
      <c r="J98" s="4">
        <v>29.918479999999999</v>
      </c>
      <c r="K98" s="4">
        <v>-109.75086</v>
      </c>
      <c r="L98" s="4">
        <v>3</v>
      </c>
      <c r="M98" s="4" t="s">
        <v>383</v>
      </c>
      <c r="N98" s="4" t="s">
        <v>384</v>
      </c>
      <c r="O98" s="6" t="s">
        <v>224</v>
      </c>
      <c r="P98" s="6">
        <v>0</v>
      </c>
      <c r="Q98" s="6" t="s">
        <v>224</v>
      </c>
      <c r="R98" s="6">
        <v>0</v>
      </c>
      <c r="S98">
        <v>1</v>
      </c>
      <c r="T98">
        <v>28.4</v>
      </c>
      <c r="U98">
        <v>0</v>
      </c>
      <c r="V98">
        <v>0.85</v>
      </c>
      <c r="W98">
        <v>0.4</v>
      </c>
      <c r="X98">
        <v>0.56000000000000005</v>
      </c>
      <c r="Y98" s="22">
        <f t="shared" si="2"/>
        <v>8.7765957446808507</v>
      </c>
      <c r="Z98" s="15">
        <f t="shared" si="3"/>
        <v>2</v>
      </c>
      <c r="AB98">
        <v>0</v>
      </c>
      <c r="AC98">
        <v>19</v>
      </c>
      <c r="AD98">
        <v>14</v>
      </c>
      <c r="AE98">
        <v>0</v>
      </c>
      <c r="AF98">
        <v>2</v>
      </c>
      <c r="AG98">
        <v>11</v>
      </c>
      <c r="AH98">
        <v>2</v>
      </c>
      <c r="AI98">
        <v>22.6</v>
      </c>
      <c r="AJ98">
        <v>32</v>
      </c>
      <c r="AK98">
        <v>22.6</v>
      </c>
      <c r="AL98">
        <v>16</v>
      </c>
      <c r="AM98">
        <v>5.6</v>
      </c>
      <c r="AN98">
        <v>16</v>
      </c>
      <c r="AO98">
        <v>2</v>
      </c>
      <c r="AP98">
        <v>3</v>
      </c>
    </row>
    <row r="99" spans="1:43" ht="16" x14ac:dyDescent="0.2">
      <c r="A99" t="s">
        <v>454</v>
      </c>
      <c r="B99" t="s">
        <v>64</v>
      </c>
      <c r="C99" t="s">
        <v>62</v>
      </c>
      <c r="D99" s="4" t="s">
        <v>240</v>
      </c>
      <c r="E99" s="4" t="s">
        <v>238</v>
      </c>
      <c r="F99" s="1">
        <v>43743</v>
      </c>
      <c r="G99" s="4" t="s">
        <v>246</v>
      </c>
      <c r="H99" s="2">
        <v>0.70416666666666661</v>
      </c>
      <c r="I99" t="s">
        <v>64</v>
      </c>
      <c r="J99" s="4">
        <v>29.918710000000001</v>
      </c>
      <c r="K99" s="4">
        <v>-109.75021</v>
      </c>
      <c r="L99" s="4">
        <v>3</v>
      </c>
      <c r="M99" s="4" t="s">
        <v>289</v>
      </c>
      <c r="N99" s="4" t="s">
        <v>385</v>
      </c>
      <c r="O99" s="6" t="s">
        <v>224</v>
      </c>
      <c r="P99" s="6">
        <v>0</v>
      </c>
      <c r="Q99" s="6" t="s">
        <v>224</v>
      </c>
      <c r="R99" s="6">
        <v>0</v>
      </c>
      <c r="S99">
        <v>1</v>
      </c>
      <c r="T99">
        <v>27.6</v>
      </c>
      <c r="U99">
        <v>0</v>
      </c>
      <c r="V99">
        <v>0.16</v>
      </c>
      <c r="W99">
        <v>0.4</v>
      </c>
      <c r="X99">
        <v>0.64</v>
      </c>
      <c r="Y99" s="22">
        <f t="shared" si="2"/>
        <v>2.9255319148936172</v>
      </c>
      <c r="Z99" s="15">
        <f t="shared" si="3"/>
        <v>2</v>
      </c>
      <c r="AB99">
        <v>0</v>
      </c>
      <c r="AC99">
        <v>10</v>
      </c>
      <c r="AD99">
        <v>1</v>
      </c>
      <c r="AE99">
        <v>0</v>
      </c>
      <c r="AF99">
        <v>45</v>
      </c>
      <c r="AG99">
        <v>2</v>
      </c>
      <c r="AH99">
        <v>2</v>
      </c>
      <c r="AI99">
        <v>2</v>
      </c>
      <c r="AJ99">
        <v>2</v>
      </c>
      <c r="AK99">
        <v>2.8</v>
      </c>
      <c r="AL99">
        <v>11</v>
      </c>
      <c r="AM99">
        <v>5.6</v>
      </c>
      <c r="AN99">
        <v>2</v>
      </c>
      <c r="AO99">
        <v>2</v>
      </c>
      <c r="AP99">
        <v>3</v>
      </c>
    </row>
    <row r="100" spans="1:43" ht="16" x14ac:dyDescent="0.2">
      <c r="A100" t="s">
        <v>454</v>
      </c>
      <c r="B100" t="s">
        <v>65</v>
      </c>
      <c r="C100" t="s">
        <v>62</v>
      </c>
      <c r="D100" s="4" t="s">
        <v>240</v>
      </c>
      <c r="E100" s="4" t="s">
        <v>238</v>
      </c>
      <c r="F100" s="1">
        <v>43743</v>
      </c>
      <c r="G100" s="4" t="s">
        <v>246</v>
      </c>
      <c r="H100" s="2">
        <v>0.71736111111111101</v>
      </c>
      <c r="I100" t="s">
        <v>65</v>
      </c>
      <c r="J100" s="4">
        <v>29.919519999999999</v>
      </c>
      <c r="K100" s="4">
        <v>-109.74991</v>
      </c>
      <c r="L100" s="4">
        <v>3</v>
      </c>
      <c r="M100" s="4" t="s">
        <v>386</v>
      </c>
      <c r="N100" s="4" t="s">
        <v>387</v>
      </c>
      <c r="O100" s="6" t="s">
        <v>224</v>
      </c>
      <c r="P100" s="6">
        <v>0</v>
      </c>
      <c r="Q100" s="6" t="s">
        <v>224</v>
      </c>
      <c r="R100" s="6">
        <v>0</v>
      </c>
      <c r="S100">
        <v>1</v>
      </c>
      <c r="T100">
        <v>27.3</v>
      </c>
      <c r="U100">
        <v>1</v>
      </c>
      <c r="V100">
        <v>0.12</v>
      </c>
      <c r="W100">
        <v>0.3</v>
      </c>
      <c r="X100">
        <v>0.61</v>
      </c>
      <c r="Y100" s="22">
        <f t="shared" si="2"/>
        <v>15.425531914893616</v>
      </c>
      <c r="Z100" s="15">
        <f t="shared" si="3"/>
        <v>2</v>
      </c>
      <c r="AB100">
        <v>21</v>
      </c>
      <c r="AC100">
        <v>0</v>
      </c>
      <c r="AD100">
        <v>0</v>
      </c>
      <c r="AE100">
        <v>37</v>
      </c>
      <c r="AF100">
        <v>16</v>
      </c>
      <c r="AG100">
        <v>2</v>
      </c>
      <c r="AH100">
        <v>11</v>
      </c>
      <c r="AI100">
        <v>2</v>
      </c>
      <c r="AJ100">
        <v>2.8</v>
      </c>
      <c r="AK100">
        <v>2</v>
      </c>
      <c r="AL100">
        <v>2</v>
      </c>
      <c r="AM100">
        <v>2</v>
      </c>
      <c r="AN100">
        <v>2</v>
      </c>
      <c r="AO100">
        <v>2</v>
      </c>
      <c r="AP100">
        <v>3</v>
      </c>
    </row>
    <row r="101" spans="1:43" ht="16" x14ac:dyDescent="0.2">
      <c r="A101" t="s">
        <v>455</v>
      </c>
      <c r="B101" t="s">
        <v>155</v>
      </c>
      <c r="C101" t="s">
        <v>173</v>
      </c>
      <c r="D101" s="4" t="s">
        <v>240</v>
      </c>
      <c r="E101" s="4" t="s">
        <v>238</v>
      </c>
      <c r="F101" s="1">
        <v>43774</v>
      </c>
      <c r="G101" s="4" t="s">
        <v>239</v>
      </c>
      <c r="H101" s="2">
        <v>0.52638888888888891</v>
      </c>
      <c r="I101" t="s">
        <v>148</v>
      </c>
      <c r="J101" s="4"/>
      <c r="K101" s="4"/>
      <c r="L101" s="4">
        <v>1</v>
      </c>
      <c r="M101" s="4">
        <v>5</v>
      </c>
      <c r="N101" s="4" t="s">
        <v>388</v>
      </c>
      <c r="O101" s="5" t="s">
        <v>224</v>
      </c>
      <c r="P101" s="5">
        <v>0</v>
      </c>
      <c r="Q101" s="5" t="s">
        <v>224</v>
      </c>
      <c r="R101" s="5">
        <v>0</v>
      </c>
      <c r="S101">
        <v>1</v>
      </c>
      <c r="T101">
        <v>28.7</v>
      </c>
      <c r="U101">
        <v>0</v>
      </c>
      <c r="V101">
        <v>0.33</v>
      </c>
      <c r="W101">
        <v>0</v>
      </c>
      <c r="X101">
        <v>1.2</v>
      </c>
      <c r="Y101" s="22">
        <f t="shared" si="2"/>
        <v>0.7978723404255319</v>
      </c>
      <c r="Z101" s="15">
        <f t="shared" si="3"/>
        <v>128</v>
      </c>
      <c r="AB101">
        <v>0</v>
      </c>
      <c r="AC101">
        <v>3</v>
      </c>
      <c r="AD101">
        <v>0</v>
      </c>
      <c r="AE101">
        <v>0</v>
      </c>
      <c r="AF101">
        <v>64</v>
      </c>
      <c r="AG101">
        <v>16</v>
      </c>
      <c r="AH101">
        <v>128</v>
      </c>
      <c r="AI101">
        <v>180</v>
      </c>
      <c r="AJ101">
        <v>90</v>
      </c>
      <c r="AK101">
        <v>128</v>
      </c>
      <c r="AL101">
        <v>180</v>
      </c>
      <c r="AM101">
        <v>45</v>
      </c>
      <c r="AN101">
        <v>45</v>
      </c>
      <c r="AO101">
        <v>2</v>
      </c>
      <c r="AP101">
        <v>1</v>
      </c>
    </row>
    <row r="102" spans="1:43" ht="16" x14ac:dyDescent="0.2">
      <c r="A102" t="s">
        <v>455</v>
      </c>
      <c r="B102" t="s">
        <v>156</v>
      </c>
      <c r="C102" t="s">
        <v>173</v>
      </c>
      <c r="D102" s="4" t="s">
        <v>240</v>
      </c>
      <c r="E102" s="4" t="s">
        <v>238</v>
      </c>
      <c r="F102" s="1">
        <v>43774</v>
      </c>
      <c r="G102" s="4" t="s">
        <v>239</v>
      </c>
      <c r="H102" s="2">
        <v>0.54236111111111118</v>
      </c>
      <c r="I102" t="s">
        <v>149</v>
      </c>
      <c r="J102" s="4">
        <v>28.108930000000001</v>
      </c>
      <c r="K102" s="4">
        <v>-109.31993</v>
      </c>
      <c r="L102" s="4">
        <v>1</v>
      </c>
      <c r="M102" s="4">
        <v>5</v>
      </c>
      <c r="N102" s="4" t="s">
        <v>389</v>
      </c>
      <c r="O102" s="5" t="s">
        <v>224</v>
      </c>
      <c r="P102" s="5">
        <v>0</v>
      </c>
      <c r="Q102" s="5" t="s">
        <v>224</v>
      </c>
      <c r="R102" s="5">
        <v>0</v>
      </c>
      <c r="S102">
        <v>3</v>
      </c>
      <c r="T102">
        <v>28.3</v>
      </c>
      <c r="U102">
        <v>0</v>
      </c>
      <c r="V102">
        <v>0.1</v>
      </c>
      <c r="W102">
        <v>0.3</v>
      </c>
      <c r="X102">
        <v>1.2</v>
      </c>
      <c r="Y102" s="22">
        <f t="shared" si="2"/>
        <v>11.702127659574469</v>
      </c>
      <c r="Z102" s="15">
        <f t="shared" si="3"/>
        <v>64</v>
      </c>
      <c r="AB102">
        <v>0</v>
      </c>
      <c r="AC102">
        <v>9</v>
      </c>
      <c r="AD102">
        <v>0</v>
      </c>
      <c r="AE102">
        <v>35</v>
      </c>
      <c r="AF102">
        <v>64</v>
      </c>
      <c r="AG102">
        <v>45</v>
      </c>
      <c r="AH102">
        <v>2</v>
      </c>
      <c r="AI102">
        <v>64</v>
      </c>
      <c r="AJ102">
        <v>64</v>
      </c>
      <c r="AK102">
        <v>90</v>
      </c>
      <c r="AL102">
        <v>128</v>
      </c>
      <c r="AM102">
        <v>90</v>
      </c>
      <c r="AN102">
        <v>90</v>
      </c>
      <c r="AO102">
        <v>45</v>
      </c>
      <c r="AP102">
        <v>1</v>
      </c>
    </row>
    <row r="103" spans="1:43" ht="16" x14ac:dyDescent="0.2">
      <c r="A103" t="s">
        <v>455</v>
      </c>
      <c r="B103" t="s">
        <v>157</v>
      </c>
      <c r="C103" t="s">
        <v>173</v>
      </c>
      <c r="D103" s="4" t="s">
        <v>240</v>
      </c>
      <c r="E103" s="4" t="s">
        <v>238</v>
      </c>
      <c r="F103" s="1">
        <v>43774</v>
      </c>
      <c r="G103" s="4" t="s">
        <v>239</v>
      </c>
      <c r="H103" s="2">
        <v>0.55486111111111114</v>
      </c>
      <c r="I103" t="s">
        <v>150</v>
      </c>
      <c r="J103" s="4">
        <v>28.108350000000002</v>
      </c>
      <c r="K103" s="4">
        <v>-109.31923999999999</v>
      </c>
      <c r="L103" s="4">
        <v>1</v>
      </c>
      <c r="M103" s="4">
        <v>5</v>
      </c>
      <c r="N103" s="4" t="s">
        <v>390</v>
      </c>
      <c r="O103" s="5" t="s">
        <v>224</v>
      </c>
      <c r="P103" s="5">
        <v>0</v>
      </c>
      <c r="Q103" s="5" t="s">
        <v>224</v>
      </c>
      <c r="R103" s="5">
        <v>0</v>
      </c>
      <c r="S103">
        <v>1</v>
      </c>
      <c r="T103">
        <v>26.6</v>
      </c>
      <c r="U103">
        <v>0</v>
      </c>
      <c r="V103">
        <v>0.28499999999999998</v>
      </c>
      <c r="W103">
        <v>0</v>
      </c>
      <c r="X103">
        <v>1.2</v>
      </c>
      <c r="Y103" s="22">
        <f t="shared" si="2"/>
        <v>6.1170212765957448</v>
      </c>
      <c r="Z103" s="15">
        <f t="shared" si="3"/>
        <v>180</v>
      </c>
      <c r="AB103">
        <v>0</v>
      </c>
      <c r="AC103">
        <v>23</v>
      </c>
      <c r="AD103">
        <v>0</v>
      </c>
      <c r="AE103">
        <v>0</v>
      </c>
      <c r="AF103">
        <v>2</v>
      </c>
      <c r="AG103">
        <v>32</v>
      </c>
      <c r="AH103">
        <v>22.6</v>
      </c>
      <c r="AI103">
        <v>90</v>
      </c>
      <c r="AJ103">
        <v>180</v>
      </c>
      <c r="AK103">
        <v>22.6</v>
      </c>
      <c r="AL103">
        <v>180</v>
      </c>
      <c r="AM103">
        <v>180</v>
      </c>
      <c r="AN103">
        <v>90</v>
      </c>
      <c r="AO103">
        <v>64</v>
      </c>
      <c r="AP103">
        <v>1</v>
      </c>
    </row>
    <row r="104" spans="1:43" ht="16" x14ac:dyDescent="0.2">
      <c r="A104" t="s">
        <v>455</v>
      </c>
      <c r="B104" t="s">
        <v>158</v>
      </c>
      <c r="C104" t="s">
        <v>173</v>
      </c>
      <c r="D104" s="4" t="s">
        <v>240</v>
      </c>
      <c r="E104" s="4" t="s">
        <v>238</v>
      </c>
      <c r="F104" s="1">
        <v>43774</v>
      </c>
      <c r="G104" s="4" t="s">
        <v>239</v>
      </c>
      <c r="H104" s="2">
        <v>0.98402777777777783</v>
      </c>
      <c r="I104" t="s">
        <v>151</v>
      </c>
      <c r="J104" s="4">
        <v>28.108080000000001</v>
      </c>
      <c r="K104" s="4">
        <v>-109.31836</v>
      </c>
      <c r="L104" s="4">
        <v>1</v>
      </c>
      <c r="M104" s="4">
        <v>5</v>
      </c>
      <c r="N104" s="4" t="s">
        <v>391</v>
      </c>
      <c r="O104" s="5" t="s">
        <v>224</v>
      </c>
      <c r="P104" s="5">
        <v>0</v>
      </c>
      <c r="Q104" s="5" t="s">
        <v>224</v>
      </c>
      <c r="R104" s="5">
        <v>0</v>
      </c>
      <c r="S104">
        <v>1</v>
      </c>
      <c r="T104">
        <v>29.2</v>
      </c>
      <c r="U104">
        <v>0</v>
      </c>
      <c r="V104">
        <v>0.12</v>
      </c>
      <c r="W104">
        <v>0.1</v>
      </c>
      <c r="X104">
        <v>1.2</v>
      </c>
      <c r="Y104" s="22">
        <f t="shared" si="2"/>
        <v>2.1276595744680851</v>
      </c>
      <c r="Z104" s="15">
        <f t="shared" si="3"/>
        <v>45</v>
      </c>
      <c r="AB104">
        <v>0</v>
      </c>
      <c r="AC104">
        <v>0</v>
      </c>
      <c r="AD104">
        <v>0</v>
      </c>
      <c r="AE104">
        <v>8</v>
      </c>
      <c r="AF104">
        <v>90</v>
      </c>
      <c r="AG104">
        <v>45</v>
      </c>
      <c r="AH104">
        <v>180</v>
      </c>
      <c r="AI104">
        <v>45</v>
      </c>
      <c r="AJ104">
        <v>45</v>
      </c>
      <c r="AK104">
        <v>45</v>
      </c>
      <c r="AL104">
        <v>90</v>
      </c>
      <c r="AM104">
        <v>128</v>
      </c>
      <c r="AN104">
        <v>22.6</v>
      </c>
      <c r="AO104">
        <v>180</v>
      </c>
      <c r="AP104">
        <v>1</v>
      </c>
    </row>
    <row r="105" spans="1:43" ht="16" x14ac:dyDescent="0.2">
      <c r="A105" t="s">
        <v>456</v>
      </c>
      <c r="B105" t="s">
        <v>85</v>
      </c>
      <c r="C105" t="s">
        <v>180</v>
      </c>
      <c r="D105" s="4" t="s">
        <v>240</v>
      </c>
      <c r="E105" s="4" t="s">
        <v>238</v>
      </c>
      <c r="F105" s="1">
        <v>43749</v>
      </c>
      <c r="G105" s="4" t="s">
        <v>246</v>
      </c>
      <c r="H105" s="2">
        <v>0.39444444444444443</v>
      </c>
      <c r="I105" t="s">
        <v>85</v>
      </c>
      <c r="J105" s="4">
        <v>28.751049999999999</v>
      </c>
      <c r="K105" s="4">
        <v>-109.62975</v>
      </c>
      <c r="L105" s="4">
        <v>1</v>
      </c>
      <c r="M105" s="4">
        <v>5</v>
      </c>
      <c r="N105" s="4" t="s">
        <v>392</v>
      </c>
      <c r="O105" s="6" t="s">
        <v>242</v>
      </c>
      <c r="P105" s="6">
        <v>3</v>
      </c>
      <c r="Q105" s="6" t="s">
        <v>242</v>
      </c>
      <c r="R105" s="6">
        <v>3</v>
      </c>
      <c r="S105">
        <v>1</v>
      </c>
      <c r="T105">
        <v>23.8</v>
      </c>
      <c r="U105">
        <v>1</v>
      </c>
      <c r="V105">
        <v>0.21</v>
      </c>
      <c r="W105">
        <v>0.1</v>
      </c>
      <c r="X105">
        <v>1.2</v>
      </c>
      <c r="Y105" s="22">
        <f t="shared" si="2"/>
        <v>0</v>
      </c>
      <c r="Z105" s="15">
        <f t="shared" si="3"/>
        <v>128</v>
      </c>
      <c r="AB105">
        <v>0</v>
      </c>
      <c r="AC105">
        <v>0</v>
      </c>
      <c r="AD105">
        <v>0</v>
      </c>
      <c r="AE105">
        <v>0</v>
      </c>
      <c r="AF105">
        <v>128</v>
      </c>
      <c r="AG105">
        <v>64</v>
      </c>
      <c r="AH105">
        <v>32</v>
      </c>
      <c r="AI105">
        <v>22.6</v>
      </c>
      <c r="AJ105">
        <v>22.6</v>
      </c>
      <c r="AK105">
        <v>45</v>
      </c>
      <c r="AL105">
        <v>64</v>
      </c>
      <c r="AM105">
        <v>128</v>
      </c>
      <c r="AN105">
        <v>128</v>
      </c>
      <c r="AO105">
        <v>180</v>
      </c>
      <c r="AP105">
        <v>1</v>
      </c>
    </row>
    <row r="106" spans="1:43" ht="16" x14ac:dyDescent="0.2">
      <c r="A106" t="s">
        <v>456</v>
      </c>
      <c r="B106" t="s">
        <v>86</v>
      </c>
      <c r="C106" t="s">
        <v>180</v>
      </c>
      <c r="D106" s="4" t="s">
        <v>240</v>
      </c>
      <c r="E106" s="4" t="s">
        <v>238</v>
      </c>
      <c r="F106" s="1">
        <v>43749</v>
      </c>
      <c r="G106" s="4" t="s">
        <v>246</v>
      </c>
      <c r="H106" s="2">
        <v>0.4055555555555555</v>
      </c>
      <c r="I106" t="s">
        <v>86</v>
      </c>
      <c r="J106" s="4"/>
      <c r="K106" s="4"/>
      <c r="L106" s="4">
        <v>1</v>
      </c>
      <c r="M106" s="4">
        <v>5</v>
      </c>
      <c r="N106" s="4" t="s">
        <v>393</v>
      </c>
      <c r="O106" s="6" t="s">
        <v>242</v>
      </c>
      <c r="P106" s="6">
        <v>2</v>
      </c>
      <c r="Q106" s="6" t="s">
        <v>242</v>
      </c>
      <c r="R106" s="6">
        <v>3</v>
      </c>
      <c r="S106">
        <v>1</v>
      </c>
      <c r="T106">
        <v>24.1</v>
      </c>
      <c r="U106">
        <v>0</v>
      </c>
      <c r="V106">
        <v>0.45</v>
      </c>
      <c r="W106">
        <v>0.1</v>
      </c>
      <c r="X106">
        <v>1.2</v>
      </c>
      <c r="Y106" s="22">
        <f t="shared" si="2"/>
        <v>80.851063829787222</v>
      </c>
      <c r="Z106" s="15">
        <f t="shared" si="3"/>
        <v>180</v>
      </c>
      <c r="AB106">
        <v>70</v>
      </c>
      <c r="AC106">
        <v>50</v>
      </c>
      <c r="AD106">
        <v>92</v>
      </c>
      <c r="AE106">
        <v>92</v>
      </c>
      <c r="AF106">
        <v>2</v>
      </c>
      <c r="AG106">
        <v>2</v>
      </c>
      <c r="AH106">
        <v>180</v>
      </c>
      <c r="AI106">
        <v>90</v>
      </c>
      <c r="AJ106">
        <v>128</v>
      </c>
      <c r="AK106">
        <v>45</v>
      </c>
      <c r="AL106">
        <v>180</v>
      </c>
      <c r="AM106">
        <v>90</v>
      </c>
      <c r="AN106">
        <v>128</v>
      </c>
      <c r="AO106">
        <v>180</v>
      </c>
      <c r="AP106">
        <v>1</v>
      </c>
    </row>
    <row r="107" spans="1:43" ht="16" x14ac:dyDescent="0.2">
      <c r="A107" t="s">
        <v>456</v>
      </c>
      <c r="B107" t="s">
        <v>87</v>
      </c>
      <c r="C107" t="s">
        <v>180</v>
      </c>
      <c r="D107" s="4" t="s">
        <v>240</v>
      </c>
      <c r="E107" s="4" t="s">
        <v>238</v>
      </c>
      <c r="F107" s="1">
        <v>43749</v>
      </c>
      <c r="G107" s="4" t="s">
        <v>246</v>
      </c>
      <c r="H107" s="2">
        <v>0.4236111111111111</v>
      </c>
      <c r="I107" t="s">
        <v>87</v>
      </c>
      <c r="J107" s="4">
        <v>28.751909999999999</v>
      </c>
      <c r="K107" s="4">
        <v>-109.62772</v>
      </c>
      <c r="L107" s="4">
        <v>1</v>
      </c>
      <c r="M107" s="4">
        <v>5</v>
      </c>
      <c r="N107" s="4" t="s">
        <v>394</v>
      </c>
      <c r="O107" s="6" t="s">
        <v>242</v>
      </c>
      <c r="P107" s="6">
        <v>3</v>
      </c>
      <c r="Q107" s="6" t="s">
        <v>242</v>
      </c>
      <c r="R107" s="6">
        <v>3</v>
      </c>
      <c r="S107">
        <v>1</v>
      </c>
      <c r="T107">
        <v>25</v>
      </c>
      <c r="U107">
        <v>0</v>
      </c>
      <c r="V107">
        <v>0.28000000000000003</v>
      </c>
      <c r="W107">
        <v>0.1</v>
      </c>
      <c r="X107">
        <v>1.2</v>
      </c>
      <c r="Y107" s="22">
        <f t="shared" si="2"/>
        <v>44.680851063829785</v>
      </c>
      <c r="Z107" s="15">
        <f t="shared" si="3"/>
        <v>2</v>
      </c>
      <c r="AB107">
        <v>24</v>
      </c>
      <c r="AC107">
        <v>4</v>
      </c>
      <c r="AD107">
        <v>90</v>
      </c>
      <c r="AE107">
        <v>50</v>
      </c>
      <c r="AF107">
        <v>2</v>
      </c>
      <c r="AG107">
        <v>2</v>
      </c>
      <c r="AH107">
        <v>2</v>
      </c>
      <c r="AI107">
        <v>2</v>
      </c>
      <c r="AJ107">
        <v>2</v>
      </c>
      <c r="AK107">
        <v>2</v>
      </c>
      <c r="AL107">
        <v>2</v>
      </c>
      <c r="AM107">
        <v>2</v>
      </c>
      <c r="AN107">
        <v>2</v>
      </c>
      <c r="AO107">
        <v>2</v>
      </c>
      <c r="AP107">
        <v>1</v>
      </c>
    </row>
    <row r="108" spans="1:43" ht="16" x14ac:dyDescent="0.2">
      <c r="A108" t="s">
        <v>456</v>
      </c>
      <c r="B108" t="s">
        <v>88</v>
      </c>
      <c r="C108" t="s">
        <v>180</v>
      </c>
      <c r="D108" s="4" t="s">
        <v>240</v>
      </c>
      <c r="E108" s="4" t="s">
        <v>238</v>
      </c>
      <c r="F108" s="1">
        <v>43749</v>
      </c>
      <c r="G108" s="4" t="s">
        <v>246</v>
      </c>
      <c r="H108" s="2">
        <v>0.4375</v>
      </c>
      <c r="I108" t="s">
        <v>88</v>
      </c>
      <c r="J108" s="4">
        <v>28.75215</v>
      </c>
      <c r="K108" s="4">
        <v>-109.62674</v>
      </c>
      <c r="L108" s="4">
        <v>1</v>
      </c>
      <c r="M108" s="4">
        <v>5</v>
      </c>
      <c r="N108" s="4" t="s">
        <v>395</v>
      </c>
      <c r="O108" s="6" t="s">
        <v>242</v>
      </c>
      <c r="P108" s="6">
        <v>3</v>
      </c>
      <c r="Q108" s="6" t="s">
        <v>242</v>
      </c>
      <c r="R108" s="6">
        <v>3</v>
      </c>
      <c r="S108">
        <v>1</v>
      </c>
      <c r="T108">
        <v>24.7</v>
      </c>
      <c r="U108">
        <v>0</v>
      </c>
      <c r="V108">
        <v>0.38</v>
      </c>
      <c r="W108">
        <v>0.1</v>
      </c>
      <c r="X108">
        <v>1.2</v>
      </c>
      <c r="Y108" s="22">
        <f t="shared" si="2"/>
        <v>21.808510638297875</v>
      </c>
      <c r="Z108" s="15">
        <f t="shared" si="3"/>
        <v>22.6</v>
      </c>
      <c r="AB108">
        <v>4</v>
      </c>
      <c r="AC108">
        <v>0</v>
      </c>
      <c r="AD108">
        <v>28</v>
      </c>
      <c r="AE108">
        <v>50</v>
      </c>
      <c r="AF108">
        <v>5.6</v>
      </c>
      <c r="AG108">
        <v>8</v>
      </c>
      <c r="AH108">
        <v>22.6</v>
      </c>
      <c r="AI108">
        <v>11</v>
      </c>
      <c r="AJ108">
        <v>32</v>
      </c>
      <c r="AK108">
        <v>22.6</v>
      </c>
      <c r="AL108">
        <v>64</v>
      </c>
      <c r="AM108">
        <v>180</v>
      </c>
      <c r="AN108">
        <v>180</v>
      </c>
      <c r="AO108">
        <v>22.6</v>
      </c>
      <c r="AP108">
        <v>1</v>
      </c>
      <c r="AQ108" t="s">
        <v>210</v>
      </c>
    </row>
    <row r="109" spans="1:43" ht="16" x14ac:dyDescent="0.2">
      <c r="A109" t="s">
        <v>457</v>
      </c>
      <c r="B109" t="s">
        <v>124</v>
      </c>
      <c r="C109" t="s">
        <v>181</v>
      </c>
      <c r="D109" s="4" t="s">
        <v>240</v>
      </c>
      <c r="E109" s="4" t="s">
        <v>238</v>
      </c>
      <c r="F109" s="1">
        <v>43781</v>
      </c>
      <c r="G109" s="4" t="s">
        <v>239</v>
      </c>
      <c r="H109" s="2">
        <v>0.43402777777777773</v>
      </c>
      <c r="I109" t="s">
        <v>124</v>
      </c>
      <c r="J109" s="4">
        <v>28.128271999999999</v>
      </c>
      <c r="K109" s="4">
        <v>-109.313419</v>
      </c>
      <c r="L109" s="4">
        <v>1</v>
      </c>
      <c r="M109" s="4">
        <v>5</v>
      </c>
      <c r="N109" s="4" t="s">
        <v>396</v>
      </c>
      <c r="O109" s="5" t="s">
        <v>242</v>
      </c>
      <c r="P109" s="5">
        <v>3</v>
      </c>
      <c r="Q109" s="5" t="s">
        <v>224</v>
      </c>
      <c r="R109" s="5">
        <v>0</v>
      </c>
      <c r="S109">
        <v>2</v>
      </c>
      <c r="T109">
        <v>20.3</v>
      </c>
      <c r="U109">
        <v>1</v>
      </c>
      <c r="V109">
        <v>0.38</v>
      </c>
      <c r="W109">
        <v>0</v>
      </c>
      <c r="X109">
        <v>1.2</v>
      </c>
      <c r="Y109" s="22">
        <f t="shared" si="2"/>
        <v>68.085106382978722</v>
      </c>
      <c r="Z109" s="15">
        <f t="shared" si="3"/>
        <v>22.6</v>
      </c>
      <c r="AB109">
        <v>74</v>
      </c>
      <c r="AC109">
        <v>64</v>
      </c>
      <c r="AD109">
        <v>41</v>
      </c>
      <c r="AE109">
        <v>77</v>
      </c>
      <c r="AF109">
        <v>22.6</v>
      </c>
      <c r="AG109">
        <v>22.6</v>
      </c>
      <c r="AH109">
        <v>16</v>
      </c>
      <c r="AI109">
        <v>64</v>
      </c>
      <c r="AJ109">
        <v>16</v>
      </c>
      <c r="AK109">
        <v>32</v>
      </c>
      <c r="AL109">
        <v>45</v>
      </c>
      <c r="AM109">
        <v>90</v>
      </c>
      <c r="AN109">
        <v>180</v>
      </c>
      <c r="AO109">
        <v>90</v>
      </c>
      <c r="AP109">
        <v>1</v>
      </c>
      <c r="AQ109" t="s">
        <v>211</v>
      </c>
    </row>
    <row r="110" spans="1:43" ht="16" x14ac:dyDescent="0.2">
      <c r="A110" t="s">
        <v>457</v>
      </c>
      <c r="B110" t="s">
        <v>125</v>
      </c>
      <c r="C110" t="s">
        <v>181</v>
      </c>
      <c r="D110" s="4" t="s">
        <v>240</v>
      </c>
      <c r="E110" s="4" t="s">
        <v>238</v>
      </c>
      <c r="F110" s="1">
        <v>43781</v>
      </c>
      <c r="G110" s="4" t="s">
        <v>239</v>
      </c>
      <c r="H110" s="2">
        <v>0.44722222222222219</v>
      </c>
      <c r="I110" t="s">
        <v>125</v>
      </c>
      <c r="J110" s="4"/>
      <c r="K110" s="4"/>
      <c r="L110" s="4">
        <v>1</v>
      </c>
      <c r="M110" s="4">
        <v>5</v>
      </c>
      <c r="N110" s="4" t="s">
        <v>397</v>
      </c>
      <c r="O110" s="5" t="s">
        <v>242</v>
      </c>
      <c r="P110" s="5">
        <v>3</v>
      </c>
      <c r="Q110" s="5" t="s">
        <v>224</v>
      </c>
      <c r="R110" s="5">
        <v>0</v>
      </c>
      <c r="S110">
        <v>2</v>
      </c>
      <c r="T110">
        <v>22.1</v>
      </c>
      <c r="U110">
        <v>1</v>
      </c>
      <c r="V110">
        <v>0.13</v>
      </c>
      <c r="W110">
        <v>0</v>
      </c>
      <c r="X110">
        <v>1.2</v>
      </c>
      <c r="Y110" s="22">
        <f t="shared" si="2"/>
        <v>97.074468085106375</v>
      </c>
      <c r="Z110" s="15">
        <f t="shared" si="3"/>
        <v>128</v>
      </c>
      <c r="AB110">
        <v>89</v>
      </c>
      <c r="AC110">
        <v>94</v>
      </c>
      <c r="AD110">
        <v>86</v>
      </c>
      <c r="AE110">
        <v>96</v>
      </c>
      <c r="AF110">
        <v>22.6</v>
      </c>
      <c r="AG110">
        <v>128</v>
      </c>
      <c r="AH110">
        <v>45</v>
      </c>
      <c r="AI110">
        <v>45</v>
      </c>
      <c r="AJ110">
        <v>90</v>
      </c>
      <c r="AK110">
        <v>128</v>
      </c>
      <c r="AL110">
        <v>128</v>
      </c>
      <c r="AM110">
        <v>90</v>
      </c>
      <c r="AN110">
        <v>22.6</v>
      </c>
      <c r="AO110">
        <v>16</v>
      </c>
      <c r="AP110">
        <v>1</v>
      </c>
      <c r="AQ110" t="s">
        <v>212</v>
      </c>
    </row>
    <row r="111" spans="1:43" ht="16" x14ac:dyDescent="0.2">
      <c r="A111" t="s">
        <v>457</v>
      </c>
      <c r="B111" t="s">
        <v>126</v>
      </c>
      <c r="C111" t="s">
        <v>181</v>
      </c>
      <c r="D111" s="4" t="s">
        <v>240</v>
      </c>
      <c r="E111" s="4" t="s">
        <v>238</v>
      </c>
      <c r="F111" s="1">
        <v>43781</v>
      </c>
      <c r="G111" s="4" t="s">
        <v>239</v>
      </c>
      <c r="H111" s="2">
        <v>0.45694444444444443</v>
      </c>
      <c r="I111" t="s">
        <v>126</v>
      </c>
      <c r="J111" s="4"/>
      <c r="K111" s="4"/>
      <c r="L111" s="4">
        <v>1</v>
      </c>
      <c r="M111" s="4">
        <v>5</v>
      </c>
      <c r="N111" s="4" t="s">
        <v>398</v>
      </c>
      <c r="O111" s="5" t="s">
        <v>242</v>
      </c>
      <c r="P111" s="5">
        <v>1</v>
      </c>
      <c r="Q111" s="5" t="s">
        <v>224</v>
      </c>
      <c r="R111" s="5">
        <v>0</v>
      </c>
      <c r="S111">
        <v>2</v>
      </c>
      <c r="T111">
        <v>22.1</v>
      </c>
      <c r="U111">
        <v>0</v>
      </c>
      <c r="V111">
        <v>0.28999999999999998</v>
      </c>
      <c r="W111">
        <v>0</v>
      </c>
      <c r="X111">
        <v>1.2</v>
      </c>
      <c r="Y111" s="22">
        <f t="shared" si="2"/>
        <v>51.329787234042556</v>
      </c>
      <c r="Z111" s="15">
        <f t="shared" si="3"/>
        <v>180</v>
      </c>
      <c r="AB111">
        <v>49</v>
      </c>
      <c r="AC111">
        <v>85</v>
      </c>
      <c r="AD111">
        <v>23</v>
      </c>
      <c r="AE111">
        <v>36</v>
      </c>
      <c r="AF111">
        <v>180</v>
      </c>
      <c r="AG111">
        <v>180</v>
      </c>
      <c r="AH111">
        <v>128</v>
      </c>
      <c r="AI111">
        <v>90</v>
      </c>
      <c r="AJ111">
        <v>90</v>
      </c>
      <c r="AK111">
        <v>128</v>
      </c>
      <c r="AL111">
        <v>180</v>
      </c>
      <c r="AM111">
        <v>32</v>
      </c>
      <c r="AN111">
        <v>45</v>
      </c>
      <c r="AO111">
        <v>64</v>
      </c>
      <c r="AP111">
        <v>1</v>
      </c>
      <c r="AQ111" t="s">
        <v>213</v>
      </c>
    </row>
    <row r="112" spans="1:43" ht="16" x14ac:dyDescent="0.2">
      <c r="A112" t="s">
        <v>457</v>
      </c>
      <c r="B112" t="s">
        <v>127</v>
      </c>
      <c r="C112" t="s">
        <v>181</v>
      </c>
      <c r="D112" s="4" t="s">
        <v>240</v>
      </c>
      <c r="E112" s="4" t="s">
        <v>238</v>
      </c>
      <c r="F112" s="1">
        <v>43781</v>
      </c>
      <c r="G112" s="4" t="s">
        <v>239</v>
      </c>
      <c r="H112" s="2">
        <v>0.47222222222222227</v>
      </c>
      <c r="I112" t="s">
        <v>127</v>
      </c>
      <c r="J112" s="4"/>
      <c r="K112" s="4"/>
      <c r="L112" s="4">
        <v>1</v>
      </c>
      <c r="M112" s="4">
        <v>5</v>
      </c>
      <c r="N112" s="4" t="s">
        <v>399</v>
      </c>
      <c r="O112" s="5" t="s">
        <v>224</v>
      </c>
      <c r="P112" s="5">
        <v>0</v>
      </c>
      <c r="Q112" s="5" t="s">
        <v>224</v>
      </c>
      <c r="R112" s="5">
        <v>0</v>
      </c>
      <c r="S112">
        <v>2</v>
      </c>
      <c r="T112">
        <v>20.8</v>
      </c>
      <c r="U112">
        <v>0</v>
      </c>
      <c r="V112">
        <v>0.53</v>
      </c>
      <c r="W112">
        <v>0</v>
      </c>
      <c r="X112">
        <v>1.2</v>
      </c>
      <c r="Y112" s="22">
        <f t="shared" si="2"/>
        <v>56.11702127659575</v>
      </c>
      <c r="Z112" s="15">
        <f t="shared" si="3"/>
        <v>32</v>
      </c>
      <c r="AB112">
        <v>28</v>
      </c>
      <c r="AC112">
        <v>48</v>
      </c>
      <c r="AD112">
        <v>39</v>
      </c>
      <c r="AE112">
        <v>96</v>
      </c>
      <c r="AF112">
        <v>11</v>
      </c>
      <c r="AG112">
        <v>32</v>
      </c>
      <c r="AH112">
        <v>4</v>
      </c>
      <c r="AI112">
        <v>4</v>
      </c>
      <c r="AJ112">
        <v>2.8</v>
      </c>
      <c r="AK112">
        <v>2.8</v>
      </c>
      <c r="AL112">
        <v>5.6</v>
      </c>
      <c r="AM112">
        <v>32</v>
      </c>
      <c r="AN112">
        <v>32</v>
      </c>
      <c r="AO112">
        <v>45</v>
      </c>
      <c r="AP112">
        <v>1</v>
      </c>
      <c r="AQ112" t="s">
        <v>213</v>
      </c>
    </row>
    <row r="113" spans="1:43" ht="16" x14ac:dyDescent="0.2">
      <c r="A113" t="s">
        <v>458</v>
      </c>
      <c r="B113" t="s">
        <v>103</v>
      </c>
      <c r="C113" t="s">
        <v>176</v>
      </c>
      <c r="D113" s="4" t="s">
        <v>240</v>
      </c>
      <c r="E113" s="4" t="s">
        <v>238</v>
      </c>
      <c r="F113" s="1">
        <v>43773</v>
      </c>
      <c r="G113" s="4" t="s">
        <v>239</v>
      </c>
      <c r="H113" s="2">
        <v>0.60069444444444442</v>
      </c>
      <c r="I113" t="s">
        <v>103</v>
      </c>
      <c r="J113" s="4">
        <v>29.1904</v>
      </c>
      <c r="K113" s="4">
        <v>-109.27647</v>
      </c>
      <c r="L113" s="4">
        <v>3</v>
      </c>
      <c r="M113" s="4" t="s">
        <v>400</v>
      </c>
      <c r="N113" s="4" t="s">
        <v>401</v>
      </c>
      <c r="O113" s="5" t="s">
        <v>242</v>
      </c>
      <c r="P113" s="5">
        <v>3</v>
      </c>
      <c r="Q113" s="5" t="s">
        <v>242</v>
      </c>
      <c r="R113" s="5">
        <v>3</v>
      </c>
      <c r="S113">
        <v>1</v>
      </c>
      <c r="T113">
        <v>21.8</v>
      </c>
      <c r="U113">
        <v>0</v>
      </c>
      <c r="V113">
        <v>0.18</v>
      </c>
      <c r="W113">
        <v>0</v>
      </c>
      <c r="X113">
        <v>0.31</v>
      </c>
      <c r="Y113" s="22">
        <f t="shared" si="2"/>
        <v>10.106382978723403</v>
      </c>
      <c r="Z113" s="15">
        <f t="shared" si="3"/>
        <v>2</v>
      </c>
      <c r="AB113">
        <v>1</v>
      </c>
      <c r="AC113">
        <v>37</v>
      </c>
      <c r="AD113">
        <v>0</v>
      </c>
      <c r="AE113">
        <v>0</v>
      </c>
      <c r="AF113">
        <v>128</v>
      </c>
      <c r="AG113">
        <v>2</v>
      </c>
      <c r="AH113">
        <v>2</v>
      </c>
      <c r="AI113">
        <v>2</v>
      </c>
      <c r="AJ113">
        <v>2</v>
      </c>
      <c r="AK113">
        <v>2</v>
      </c>
      <c r="AL113">
        <v>2</v>
      </c>
      <c r="AM113">
        <v>90</v>
      </c>
      <c r="AN113">
        <v>2</v>
      </c>
      <c r="AO113">
        <v>90</v>
      </c>
      <c r="AP113">
        <v>3</v>
      </c>
      <c r="AQ113" t="s">
        <v>420</v>
      </c>
    </row>
    <row r="114" spans="1:43" ht="16" x14ac:dyDescent="0.2">
      <c r="A114" t="s">
        <v>458</v>
      </c>
      <c r="B114" t="s">
        <v>104</v>
      </c>
      <c r="C114" t="s">
        <v>176</v>
      </c>
      <c r="D114" s="4" t="s">
        <v>240</v>
      </c>
      <c r="E114" s="4" t="s">
        <v>238</v>
      </c>
      <c r="F114" s="1">
        <v>43773</v>
      </c>
      <c r="G114" s="4" t="s">
        <v>239</v>
      </c>
      <c r="H114" s="2">
        <v>0.61805555555555558</v>
      </c>
      <c r="I114" t="s">
        <v>104</v>
      </c>
      <c r="J114" s="4">
        <v>29.191240000000001</v>
      </c>
      <c r="K114" s="4">
        <v>-109.27517</v>
      </c>
      <c r="L114" s="4">
        <v>3</v>
      </c>
      <c r="M114" s="4" t="s">
        <v>402</v>
      </c>
      <c r="N114" s="4" t="s">
        <v>403</v>
      </c>
      <c r="O114" s="5" t="s">
        <v>242</v>
      </c>
      <c r="P114" s="5">
        <v>3</v>
      </c>
      <c r="Q114" s="5" t="s">
        <v>242</v>
      </c>
      <c r="R114" s="5">
        <v>3</v>
      </c>
      <c r="S114">
        <v>1</v>
      </c>
      <c r="T114">
        <v>21.9</v>
      </c>
      <c r="U114">
        <v>0</v>
      </c>
      <c r="V114">
        <v>0.24</v>
      </c>
      <c r="W114">
        <v>0</v>
      </c>
      <c r="X114">
        <v>0.36</v>
      </c>
      <c r="Y114" s="22">
        <f t="shared" si="2"/>
        <v>7.9787234042553195</v>
      </c>
      <c r="Z114" s="15">
        <f t="shared" si="3"/>
        <v>2</v>
      </c>
      <c r="AB114">
        <v>0</v>
      </c>
      <c r="AC114">
        <v>24</v>
      </c>
      <c r="AD114">
        <v>6</v>
      </c>
      <c r="AE114">
        <v>0</v>
      </c>
      <c r="AF114">
        <v>2</v>
      </c>
      <c r="AG114">
        <v>2</v>
      </c>
      <c r="AH114">
        <v>180</v>
      </c>
      <c r="AI114">
        <v>128</v>
      </c>
      <c r="AJ114">
        <v>2</v>
      </c>
      <c r="AK114">
        <v>2</v>
      </c>
      <c r="AL114">
        <v>180</v>
      </c>
      <c r="AM114">
        <v>2</v>
      </c>
      <c r="AN114">
        <v>2</v>
      </c>
      <c r="AO114">
        <v>2</v>
      </c>
      <c r="AP114">
        <v>3</v>
      </c>
    </row>
    <row r="115" spans="1:43" ht="16" x14ac:dyDescent="0.2">
      <c r="A115" t="s">
        <v>458</v>
      </c>
      <c r="B115" t="s">
        <v>105</v>
      </c>
      <c r="C115" t="s">
        <v>176</v>
      </c>
      <c r="D115" s="4" t="s">
        <v>240</v>
      </c>
      <c r="E115" s="4" t="s">
        <v>238</v>
      </c>
      <c r="F115" s="1">
        <v>43773</v>
      </c>
      <c r="G115" s="4" t="s">
        <v>239</v>
      </c>
      <c r="H115" s="2">
        <v>0.63402777777777775</v>
      </c>
      <c r="I115" t="s">
        <v>105</v>
      </c>
      <c r="J115" s="4">
        <v>29.191929999999999</v>
      </c>
      <c r="K115" s="4">
        <v>-109.27516</v>
      </c>
      <c r="L115" s="4">
        <v>3</v>
      </c>
      <c r="M115" s="4" t="s">
        <v>404</v>
      </c>
      <c r="N115" s="4" t="s">
        <v>405</v>
      </c>
      <c r="O115" s="5" t="s">
        <v>242</v>
      </c>
      <c r="P115" s="5">
        <v>3</v>
      </c>
      <c r="Q115" s="5" t="s">
        <v>242</v>
      </c>
      <c r="R115" s="5">
        <v>3</v>
      </c>
      <c r="S115">
        <v>1</v>
      </c>
      <c r="T115">
        <v>21.6</v>
      </c>
      <c r="U115">
        <v>0</v>
      </c>
      <c r="V115">
        <v>0.24</v>
      </c>
      <c r="W115">
        <v>0</v>
      </c>
      <c r="X115">
        <v>0.33500000000000002</v>
      </c>
      <c r="Y115" s="22">
        <f t="shared" si="2"/>
        <v>10.638297872340425</v>
      </c>
      <c r="Z115" s="15">
        <f t="shared" si="3"/>
        <v>128</v>
      </c>
      <c r="AB115">
        <v>0</v>
      </c>
      <c r="AC115">
        <v>0</v>
      </c>
      <c r="AD115">
        <v>40</v>
      </c>
      <c r="AE115">
        <v>0</v>
      </c>
      <c r="AF115">
        <v>90</v>
      </c>
      <c r="AG115">
        <v>128</v>
      </c>
      <c r="AH115">
        <v>2</v>
      </c>
      <c r="AI115">
        <v>128</v>
      </c>
      <c r="AJ115">
        <v>32</v>
      </c>
      <c r="AK115">
        <v>2</v>
      </c>
      <c r="AL115">
        <v>2.6</v>
      </c>
      <c r="AM115">
        <v>64</v>
      </c>
      <c r="AN115">
        <v>2</v>
      </c>
      <c r="AO115">
        <v>128</v>
      </c>
      <c r="AP115">
        <v>3</v>
      </c>
    </row>
    <row r="116" spans="1:43" ht="16" x14ac:dyDescent="0.2">
      <c r="A116" t="s">
        <v>459</v>
      </c>
      <c r="B116" t="s">
        <v>222</v>
      </c>
      <c r="C116" t="s">
        <v>223</v>
      </c>
      <c r="D116" s="4" t="s">
        <v>240</v>
      </c>
      <c r="E116" s="4" t="s">
        <v>238</v>
      </c>
      <c r="F116" s="1">
        <v>43749</v>
      </c>
      <c r="G116" s="4" t="s">
        <v>246</v>
      </c>
      <c r="H116" s="2">
        <v>0.51944444444444449</v>
      </c>
      <c r="I116" t="s">
        <v>222</v>
      </c>
      <c r="J116" s="4">
        <v>28.571760000000001</v>
      </c>
      <c r="K116" s="4">
        <v>-109.55334000000001</v>
      </c>
      <c r="L116" s="4">
        <v>3</v>
      </c>
      <c r="M116" s="4" t="s">
        <v>406</v>
      </c>
      <c r="N116" s="4" t="s">
        <v>407</v>
      </c>
      <c r="O116" s="6" t="s">
        <v>242</v>
      </c>
      <c r="P116" s="6">
        <v>2</v>
      </c>
      <c r="Q116" s="6" t="s">
        <v>242</v>
      </c>
      <c r="R116" s="6">
        <v>3</v>
      </c>
      <c r="S116">
        <v>1</v>
      </c>
      <c r="T116">
        <v>25.2</v>
      </c>
      <c r="U116">
        <v>0</v>
      </c>
      <c r="V116">
        <v>0.48</v>
      </c>
      <c r="W116">
        <v>0.1</v>
      </c>
      <c r="X116">
        <v>0.21</v>
      </c>
      <c r="Y116" s="22">
        <f t="shared" si="2"/>
        <v>0</v>
      </c>
      <c r="Z116" s="15">
        <f t="shared" si="3"/>
        <v>180</v>
      </c>
      <c r="AB116">
        <v>0</v>
      </c>
      <c r="AC116">
        <v>0</v>
      </c>
      <c r="AD116">
        <v>0</v>
      </c>
      <c r="AE116">
        <v>0</v>
      </c>
      <c r="AF116">
        <v>180</v>
      </c>
      <c r="AG116">
        <v>180</v>
      </c>
      <c r="AH116">
        <v>180</v>
      </c>
      <c r="AI116">
        <v>180</v>
      </c>
      <c r="AJ116">
        <v>180</v>
      </c>
      <c r="AK116">
        <v>180</v>
      </c>
      <c r="AL116">
        <v>180</v>
      </c>
      <c r="AM116">
        <v>180</v>
      </c>
      <c r="AN116">
        <v>180</v>
      </c>
      <c r="AO116">
        <v>180</v>
      </c>
      <c r="AP116">
        <v>3</v>
      </c>
      <c r="AQ116" t="s">
        <v>197</v>
      </c>
    </row>
    <row r="117" spans="1:43" ht="16" x14ac:dyDescent="0.2">
      <c r="A117" t="s">
        <v>459</v>
      </c>
      <c r="B117" t="s">
        <v>225</v>
      </c>
      <c r="C117" t="s">
        <v>223</v>
      </c>
      <c r="D117" s="4" t="s">
        <v>240</v>
      </c>
      <c r="E117" s="4" t="s">
        <v>238</v>
      </c>
      <c r="F117" s="1">
        <v>43749</v>
      </c>
      <c r="G117" s="4" t="s">
        <v>246</v>
      </c>
      <c r="H117" s="2">
        <v>0.53819444444444442</v>
      </c>
      <c r="I117" t="s">
        <v>225</v>
      </c>
      <c r="J117" s="4">
        <v>28.572649999999999</v>
      </c>
      <c r="K117" s="4">
        <v>-109.55332</v>
      </c>
      <c r="L117" s="4">
        <v>3</v>
      </c>
      <c r="M117" s="4" t="s">
        <v>408</v>
      </c>
      <c r="N117" s="4" t="s">
        <v>409</v>
      </c>
      <c r="O117" s="6" t="s">
        <v>242</v>
      </c>
      <c r="P117" s="6">
        <v>3</v>
      </c>
      <c r="Q117" s="6" t="s">
        <v>242</v>
      </c>
      <c r="R117" s="6">
        <v>3</v>
      </c>
      <c r="S117">
        <v>1</v>
      </c>
      <c r="T117">
        <v>25.7</v>
      </c>
      <c r="U117">
        <v>0</v>
      </c>
      <c r="V117">
        <v>0.23</v>
      </c>
      <c r="W117">
        <v>0.6</v>
      </c>
      <c r="X117">
        <v>0.155</v>
      </c>
      <c r="Y117" s="22">
        <f t="shared" si="2"/>
        <v>0</v>
      </c>
      <c r="Z117" s="15">
        <f t="shared" si="3"/>
        <v>180</v>
      </c>
      <c r="AB117">
        <v>0</v>
      </c>
      <c r="AC117">
        <v>0</v>
      </c>
      <c r="AD117">
        <v>0</v>
      </c>
      <c r="AE117">
        <v>0</v>
      </c>
      <c r="AF117">
        <v>180</v>
      </c>
      <c r="AG117">
        <v>180</v>
      </c>
      <c r="AH117">
        <v>180</v>
      </c>
      <c r="AI117">
        <v>180</v>
      </c>
      <c r="AJ117">
        <v>180</v>
      </c>
      <c r="AK117">
        <v>180</v>
      </c>
      <c r="AL117">
        <v>180</v>
      </c>
      <c r="AM117">
        <v>180</v>
      </c>
      <c r="AN117">
        <v>180</v>
      </c>
      <c r="AO117">
        <v>22.5</v>
      </c>
      <c r="AP117">
        <v>3</v>
      </c>
    </row>
    <row r="118" spans="1:43" ht="16" x14ac:dyDescent="0.2">
      <c r="A118" t="s">
        <v>459</v>
      </c>
      <c r="B118" t="s">
        <v>226</v>
      </c>
      <c r="C118" t="s">
        <v>223</v>
      </c>
      <c r="D118" s="4" t="s">
        <v>240</v>
      </c>
      <c r="E118" s="4" t="s">
        <v>238</v>
      </c>
      <c r="F118" s="1">
        <v>43749</v>
      </c>
      <c r="G118" s="4" t="s">
        <v>246</v>
      </c>
      <c r="H118" s="2">
        <v>0.55486111111111114</v>
      </c>
      <c r="I118" t="s">
        <v>226</v>
      </c>
      <c r="J118" s="4">
        <v>28.573450000000001</v>
      </c>
      <c r="K118" s="4">
        <v>-109.55355</v>
      </c>
      <c r="L118" s="4">
        <v>3</v>
      </c>
      <c r="M118" s="4" t="s">
        <v>410</v>
      </c>
      <c r="N118" s="4" t="s">
        <v>411</v>
      </c>
      <c r="O118" s="6" t="s">
        <v>242</v>
      </c>
      <c r="P118" s="6">
        <v>2</v>
      </c>
      <c r="Q118" s="6" t="s">
        <v>242</v>
      </c>
      <c r="R118" s="6">
        <v>3</v>
      </c>
      <c r="S118">
        <v>3</v>
      </c>
      <c r="T118">
        <v>25.9</v>
      </c>
      <c r="U118">
        <v>0</v>
      </c>
      <c r="V118">
        <v>0.24</v>
      </c>
      <c r="W118">
        <v>0.4</v>
      </c>
      <c r="X118">
        <v>0.12</v>
      </c>
      <c r="Y118" s="22">
        <f t="shared" si="2"/>
        <v>2.6595744680851063</v>
      </c>
      <c r="Z118" s="15">
        <f t="shared" si="3"/>
        <v>64</v>
      </c>
      <c r="AB118">
        <v>0</v>
      </c>
      <c r="AC118">
        <v>0</v>
      </c>
      <c r="AD118">
        <v>10</v>
      </c>
      <c r="AE118">
        <v>0</v>
      </c>
      <c r="AF118">
        <v>64</v>
      </c>
      <c r="AG118">
        <v>45</v>
      </c>
      <c r="AH118">
        <v>64</v>
      </c>
      <c r="AI118">
        <v>32</v>
      </c>
      <c r="AJ118">
        <v>64</v>
      </c>
      <c r="AK118">
        <v>180</v>
      </c>
      <c r="AL118">
        <v>180</v>
      </c>
      <c r="AM118">
        <v>45</v>
      </c>
      <c r="AN118">
        <v>64</v>
      </c>
      <c r="AO118">
        <v>16</v>
      </c>
      <c r="AP118">
        <v>3</v>
      </c>
      <c r="AQ118" t="s">
        <v>198</v>
      </c>
    </row>
    <row r="119" spans="1:43" ht="16" x14ac:dyDescent="0.2">
      <c r="A119" t="s">
        <v>460</v>
      </c>
      <c r="B119" t="s">
        <v>219</v>
      </c>
      <c r="C119" t="s">
        <v>166</v>
      </c>
      <c r="D119" s="4" t="s">
        <v>417</v>
      </c>
      <c r="E119" s="4" t="s">
        <v>238</v>
      </c>
      <c r="F119" s="1">
        <v>43778</v>
      </c>
      <c r="G119" s="4" t="s">
        <v>239</v>
      </c>
      <c r="H119" s="2">
        <v>0.49722222222222223</v>
      </c>
      <c r="I119" t="s">
        <v>142</v>
      </c>
      <c r="J119" s="4">
        <v>28.103999999999999</v>
      </c>
      <c r="K119" s="4">
        <v>-110.17100000000001</v>
      </c>
      <c r="L119" s="4">
        <v>3</v>
      </c>
      <c r="M119" s="4" t="s">
        <v>300</v>
      </c>
      <c r="N119" s="4" t="s">
        <v>412</v>
      </c>
      <c r="O119" s="5" t="s">
        <v>224</v>
      </c>
      <c r="P119" s="5">
        <v>0</v>
      </c>
      <c r="Q119" s="5" t="s">
        <v>224</v>
      </c>
      <c r="R119" s="5">
        <v>0</v>
      </c>
      <c r="S119">
        <v>0</v>
      </c>
      <c r="T119">
        <v>30.1</v>
      </c>
      <c r="U119">
        <v>1</v>
      </c>
      <c r="V119">
        <v>0.4</v>
      </c>
      <c r="X119">
        <v>0.8</v>
      </c>
      <c r="Y119" s="22">
        <f t="shared" si="2"/>
        <v>0</v>
      </c>
      <c r="Z119" s="15">
        <f t="shared" si="3"/>
        <v>32</v>
      </c>
      <c r="AB119">
        <v>0</v>
      </c>
      <c r="AC119">
        <v>0</v>
      </c>
      <c r="AD119">
        <v>0</v>
      </c>
      <c r="AE119">
        <v>0</v>
      </c>
      <c r="AF119">
        <v>22.6</v>
      </c>
      <c r="AG119">
        <v>32</v>
      </c>
      <c r="AH119">
        <v>90</v>
      </c>
      <c r="AI119">
        <v>52</v>
      </c>
      <c r="AJ119">
        <v>64</v>
      </c>
      <c r="AK119">
        <v>32</v>
      </c>
      <c r="AL119">
        <v>32</v>
      </c>
      <c r="AM119">
        <v>45</v>
      </c>
      <c r="AN119">
        <v>45</v>
      </c>
      <c r="AO119">
        <v>45</v>
      </c>
      <c r="AP119">
        <v>3</v>
      </c>
      <c r="AQ119" t="s">
        <v>199</v>
      </c>
    </row>
    <row r="120" spans="1:43" ht="16" x14ac:dyDescent="0.2">
      <c r="A120" t="s">
        <v>460</v>
      </c>
      <c r="B120" t="s">
        <v>220</v>
      </c>
      <c r="C120" t="s">
        <v>166</v>
      </c>
      <c r="D120" s="4" t="s">
        <v>417</v>
      </c>
      <c r="E120" s="4" t="s">
        <v>238</v>
      </c>
      <c r="F120" s="1">
        <v>43778</v>
      </c>
      <c r="G120" s="4" t="s">
        <v>239</v>
      </c>
      <c r="H120" s="2">
        <v>0.51944444444444449</v>
      </c>
      <c r="I120" t="s">
        <v>143</v>
      </c>
      <c r="J120" s="4">
        <v>28.102</v>
      </c>
      <c r="K120" s="4">
        <v>-110.172</v>
      </c>
      <c r="L120" s="4">
        <v>3</v>
      </c>
      <c r="M120" s="4" t="s">
        <v>413</v>
      </c>
      <c r="N120" s="4" t="s">
        <v>414</v>
      </c>
      <c r="O120" s="5" t="s">
        <v>224</v>
      </c>
      <c r="P120" s="5">
        <v>0</v>
      </c>
      <c r="Q120" s="5" t="s">
        <v>224</v>
      </c>
      <c r="R120" s="5">
        <v>0</v>
      </c>
      <c r="S120">
        <v>0</v>
      </c>
      <c r="T120">
        <v>30.4</v>
      </c>
      <c r="U120">
        <v>1</v>
      </c>
      <c r="V120">
        <v>0.105</v>
      </c>
      <c r="X120">
        <v>0.75</v>
      </c>
      <c r="Y120" s="22">
        <f t="shared" si="2"/>
        <v>0</v>
      </c>
      <c r="Z120" s="15">
        <f t="shared" si="3"/>
        <v>2</v>
      </c>
      <c r="AB120">
        <v>0</v>
      </c>
      <c r="AC120">
        <v>0</v>
      </c>
      <c r="AD120">
        <v>0</v>
      </c>
      <c r="AE120">
        <v>0</v>
      </c>
      <c r="AF120">
        <v>2</v>
      </c>
      <c r="AG120">
        <v>2</v>
      </c>
      <c r="AH120">
        <v>2</v>
      </c>
      <c r="AI120">
        <v>2</v>
      </c>
      <c r="AJ120">
        <v>2</v>
      </c>
      <c r="AK120">
        <v>2</v>
      </c>
      <c r="AL120">
        <v>2</v>
      </c>
      <c r="AM120">
        <v>2</v>
      </c>
      <c r="AN120">
        <v>2</v>
      </c>
      <c r="AO120">
        <v>2</v>
      </c>
      <c r="AP120">
        <v>3</v>
      </c>
      <c r="AQ120" t="s">
        <v>182</v>
      </c>
    </row>
    <row r="121" spans="1:43" ht="16" x14ac:dyDescent="0.2">
      <c r="A121" t="s">
        <v>460</v>
      </c>
      <c r="B121" t="s">
        <v>221</v>
      </c>
      <c r="C121" t="s">
        <v>166</v>
      </c>
      <c r="D121" s="4" t="s">
        <v>417</v>
      </c>
      <c r="E121" s="4" t="s">
        <v>238</v>
      </c>
      <c r="F121" s="1">
        <v>43778</v>
      </c>
      <c r="G121" s="4" t="s">
        <v>239</v>
      </c>
      <c r="H121" s="2">
        <v>0.53819444444444442</v>
      </c>
      <c r="I121" t="s">
        <v>144</v>
      </c>
      <c r="J121" s="4">
        <v>28.102</v>
      </c>
      <c r="K121" s="4">
        <v>-110.17100000000001</v>
      </c>
      <c r="L121" s="4">
        <v>3</v>
      </c>
      <c r="M121" s="4" t="s">
        <v>415</v>
      </c>
      <c r="N121" s="4" t="s">
        <v>416</v>
      </c>
      <c r="O121" s="5" t="s">
        <v>224</v>
      </c>
      <c r="P121" s="5">
        <v>0</v>
      </c>
      <c r="Q121" s="5" t="s">
        <v>224</v>
      </c>
      <c r="R121" s="5">
        <v>0</v>
      </c>
      <c r="S121">
        <v>0</v>
      </c>
      <c r="T121">
        <v>26.2</v>
      </c>
      <c r="U121">
        <v>1</v>
      </c>
      <c r="V121">
        <v>0.51</v>
      </c>
      <c r="X121">
        <v>0.7</v>
      </c>
      <c r="Y121" s="22">
        <f t="shared" si="2"/>
        <v>33.244680851063826</v>
      </c>
      <c r="Z121" s="15">
        <f t="shared" si="3"/>
        <v>180</v>
      </c>
      <c r="AB121">
        <v>49</v>
      </c>
      <c r="AC121">
        <v>0</v>
      </c>
      <c r="AD121">
        <v>51</v>
      </c>
      <c r="AE121">
        <v>25</v>
      </c>
      <c r="AF121">
        <v>180</v>
      </c>
      <c r="AG121">
        <v>180</v>
      </c>
      <c r="AH121">
        <v>180</v>
      </c>
      <c r="AI121">
        <v>180</v>
      </c>
      <c r="AJ121">
        <v>180</v>
      </c>
      <c r="AK121">
        <v>180</v>
      </c>
      <c r="AL121">
        <v>180</v>
      </c>
      <c r="AM121">
        <v>180</v>
      </c>
      <c r="AN121">
        <v>180</v>
      </c>
      <c r="AO121">
        <v>180</v>
      </c>
      <c r="AP121">
        <v>3</v>
      </c>
      <c r="AQ121" t="s">
        <v>123</v>
      </c>
    </row>
    <row r="122" spans="1:43" x14ac:dyDescent="0.2">
      <c r="H122" s="2"/>
    </row>
    <row r="123" spans="1:43" x14ac:dyDescent="0.2">
      <c r="B123" t="s">
        <v>591</v>
      </c>
    </row>
  </sheetData>
  <sortState xmlns:xlrd2="http://schemas.microsoft.com/office/spreadsheetml/2017/richdata2" ref="A2:AY127">
    <sortCondition ref="A2:A1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71"/>
  <sheetViews>
    <sheetView zoomScale="90" zoomScaleNormal="90" workbookViewId="0">
      <selection activeCell="B27" sqref="B27"/>
    </sheetView>
  </sheetViews>
  <sheetFormatPr baseColWidth="10" defaultColWidth="8.6640625" defaultRowHeight="15" x14ac:dyDescent="0.2"/>
  <cols>
    <col min="1" max="1" width="25.6640625" customWidth="1"/>
    <col min="2" max="2" width="82.5" customWidth="1"/>
    <col min="3" max="3" width="51.83203125" customWidth="1"/>
    <col min="4" max="4" width="10.5" customWidth="1"/>
  </cols>
  <sheetData>
    <row r="1" spans="1:3" x14ac:dyDescent="0.2">
      <c r="A1" s="20" t="s">
        <v>214</v>
      </c>
      <c r="B1" s="20" t="s">
        <v>499</v>
      </c>
      <c r="C1" s="20" t="s">
        <v>521</v>
      </c>
    </row>
    <row r="2" spans="1:3" ht="32" x14ac:dyDescent="0.2">
      <c r="A2" s="21" t="s">
        <v>0</v>
      </c>
      <c r="B2" s="21" t="s">
        <v>547</v>
      </c>
      <c r="C2" t="s">
        <v>544</v>
      </c>
    </row>
    <row r="3" spans="1:3" ht="16" x14ac:dyDescent="0.2">
      <c r="A3" s="21" t="s">
        <v>214</v>
      </c>
      <c r="B3" s="21" t="s">
        <v>563</v>
      </c>
      <c r="C3" t="s">
        <v>555</v>
      </c>
    </row>
    <row r="4" spans="1:3" ht="16" x14ac:dyDescent="0.2">
      <c r="A4" s="21" t="s">
        <v>229</v>
      </c>
      <c r="B4" s="21" t="s">
        <v>562</v>
      </c>
      <c r="C4" t="s">
        <v>555</v>
      </c>
    </row>
    <row r="5" spans="1:3" ht="16" x14ac:dyDescent="0.2">
      <c r="A5" s="21" t="s">
        <v>227</v>
      </c>
      <c r="B5" s="21" t="s">
        <v>564</v>
      </c>
      <c r="C5" t="s">
        <v>555</v>
      </c>
    </row>
    <row r="6" spans="1:3" ht="16" x14ac:dyDescent="0.2">
      <c r="A6" s="21" t="s">
        <v>230</v>
      </c>
      <c r="B6" s="21" t="s">
        <v>579</v>
      </c>
      <c r="C6" t="s">
        <v>568</v>
      </c>
    </row>
    <row r="7" spans="1:3" ht="16" x14ac:dyDescent="0.2">
      <c r="A7" s="21" t="s">
        <v>231</v>
      </c>
      <c r="B7" s="21" t="s">
        <v>580</v>
      </c>
      <c r="C7" t="s">
        <v>568</v>
      </c>
    </row>
    <row r="8" spans="1:3" ht="32" x14ac:dyDescent="0.2">
      <c r="A8" s="21" t="s">
        <v>235</v>
      </c>
      <c r="B8" s="21" t="s">
        <v>581</v>
      </c>
      <c r="C8" t="s">
        <v>585</v>
      </c>
    </row>
    <row r="9" spans="1:3" ht="32" x14ac:dyDescent="0.2">
      <c r="A9" s="21" t="s">
        <v>465</v>
      </c>
      <c r="B9" s="21" t="s">
        <v>583</v>
      </c>
      <c r="C9" t="s">
        <v>585</v>
      </c>
    </row>
    <row r="10" spans="1:3" ht="32" x14ac:dyDescent="0.2">
      <c r="A10" s="21" t="s">
        <v>237</v>
      </c>
      <c r="B10" s="21" t="s">
        <v>582</v>
      </c>
      <c r="C10" t="s">
        <v>585</v>
      </c>
    </row>
    <row r="11" spans="1:3" ht="32" x14ac:dyDescent="0.2">
      <c r="A11" s="21" t="s">
        <v>468</v>
      </c>
      <c r="B11" s="21" t="s">
        <v>584</v>
      </c>
      <c r="C11" t="s">
        <v>585</v>
      </c>
    </row>
    <row r="12" spans="1:3" ht="16" x14ac:dyDescent="0.2">
      <c r="A12" s="21" t="s">
        <v>469</v>
      </c>
      <c r="B12" s="21" t="s">
        <v>503</v>
      </c>
      <c r="C12" t="s">
        <v>501</v>
      </c>
    </row>
    <row r="13" spans="1:3" ht="16" x14ac:dyDescent="0.2">
      <c r="A13" s="21" t="s">
        <v>470</v>
      </c>
      <c r="B13" s="21" t="s">
        <v>504</v>
      </c>
      <c r="C13" t="s">
        <v>501</v>
      </c>
    </row>
    <row r="14" spans="1:3" ht="16" x14ac:dyDescent="0.2">
      <c r="A14" s="21" t="s">
        <v>471</v>
      </c>
      <c r="B14" s="21" t="s">
        <v>505</v>
      </c>
      <c r="C14" t="s">
        <v>501</v>
      </c>
    </row>
    <row r="15" spans="1:3" ht="16" x14ac:dyDescent="0.2">
      <c r="A15" s="21" t="s">
        <v>472</v>
      </c>
      <c r="B15" s="21" t="s">
        <v>506</v>
      </c>
      <c r="C15" t="s">
        <v>501</v>
      </c>
    </row>
    <row r="16" spans="1:3" ht="16" x14ac:dyDescent="0.2">
      <c r="A16" s="21" t="s">
        <v>473</v>
      </c>
      <c r="B16" s="21" t="s">
        <v>507</v>
      </c>
      <c r="C16" t="s">
        <v>501</v>
      </c>
    </row>
    <row r="17" spans="1:3" ht="32" x14ac:dyDescent="0.2">
      <c r="A17" s="21" t="s">
        <v>474</v>
      </c>
      <c r="B17" s="21" t="s">
        <v>508</v>
      </c>
      <c r="C17" t="s">
        <v>501</v>
      </c>
    </row>
    <row r="18" spans="1:3" ht="16" x14ac:dyDescent="0.2">
      <c r="A18" s="21" t="s">
        <v>475</v>
      </c>
      <c r="B18" s="21" t="s">
        <v>509</v>
      </c>
      <c r="C18" t="s">
        <v>501</v>
      </c>
    </row>
    <row r="19" spans="1:3" ht="16" x14ac:dyDescent="0.2">
      <c r="A19" s="21" t="s">
        <v>476</v>
      </c>
      <c r="B19" s="21" t="s">
        <v>510</v>
      </c>
      <c r="C19" t="s">
        <v>501</v>
      </c>
    </row>
    <row r="20" spans="1:3" ht="16" x14ac:dyDescent="0.2">
      <c r="A20" s="21" t="s">
        <v>477</v>
      </c>
      <c r="B20" s="21" t="s">
        <v>511</v>
      </c>
      <c r="C20" t="s">
        <v>501</v>
      </c>
    </row>
    <row r="21" spans="1:3" ht="16" x14ac:dyDescent="0.2">
      <c r="A21" s="21" t="s">
        <v>478</v>
      </c>
      <c r="B21" s="21" t="s">
        <v>512</v>
      </c>
      <c r="C21" t="s">
        <v>501</v>
      </c>
    </row>
    <row r="22" spans="1:3" ht="16" x14ac:dyDescent="0.2">
      <c r="A22" s="21" t="s">
        <v>479</v>
      </c>
      <c r="B22" s="21" t="s">
        <v>513</v>
      </c>
      <c r="C22" t="s">
        <v>501</v>
      </c>
    </row>
    <row r="23" spans="1:3" ht="16" x14ac:dyDescent="0.2">
      <c r="A23" s="21" t="s">
        <v>480</v>
      </c>
      <c r="B23" s="21" t="s">
        <v>514</v>
      </c>
      <c r="C23" t="s">
        <v>501</v>
      </c>
    </row>
    <row r="24" spans="1:3" ht="16" x14ac:dyDescent="0.2">
      <c r="A24" s="21" t="s">
        <v>481</v>
      </c>
      <c r="B24" s="21" t="s">
        <v>515</v>
      </c>
      <c r="C24" t="s">
        <v>501</v>
      </c>
    </row>
    <row r="25" spans="1:3" ht="16" x14ac:dyDescent="0.2">
      <c r="A25" s="21" t="s">
        <v>482</v>
      </c>
      <c r="B25" s="21" t="s">
        <v>516</v>
      </c>
      <c r="C25" t="s">
        <v>501</v>
      </c>
    </row>
    <row r="26" spans="1:3" ht="16" x14ac:dyDescent="0.2">
      <c r="A26" s="21" t="s">
        <v>483</v>
      </c>
      <c r="B26" s="21" t="s">
        <v>517</v>
      </c>
      <c r="C26" t="s">
        <v>501</v>
      </c>
    </row>
    <row r="27" spans="1:3" ht="16" x14ac:dyDescent="0.2">
      <c r="A27" s="21" t="s">
        <v>484</v>
      </c>
      <c r="B27" s="21" t="s">
        <v>518</v>
      </c>
      <c r="C27" t="s">
        <v>501</v>
      </c>
    </row>
    <row r="28" spans="1:3" ht="32" x14ac:dyDescent="0.2">
      <c r="A28" s="21" t="s">
        <v>485</v>
      </c>
      <c r="B28" s="21" t="s">
        <v>534</v>
      </c>
      <c r="C28" t="s">
        <v>501</v>
      </c>
    </row>
    <row r="29" spans="1:3" ht="16" x14ac:dyDescent="0.2">
      <c r="A29" s="21" t="s">
        <v>486</v>
      </c>
      <c r="B29" s="21" t="s">
        <v>519</v>
      </c>
      <c r="C29" t="s">
        <v>501</v>
      </c>
    </row>
    <row r="30" spans="1:3" ht="16" x14ac:dyDescent="0.2">
      <c r="A30" s="21" t="s">
        <v>487</v>
      </c>
      <c r="B30" s="21" t="s">
        <v>520</v>
      </c>
      <c r="C30" t="s">
        <v>501</v>
      </c>
    </row>
    <row r="31" spans="1:3" ht="48" x14ac:dyDescent="0.2">
      <c r="A31" s="21" t="s">
        <v>488</v>
      </c>
      <c r="B31" s="21" t="s">
        <v>535</v>
      </c>
      <c r="C31" t="s">
        <v>501</v>
      </c>
    </row>
    <row r="32" spans="1:3" ht="16" x14ac:dyDescent="0.2">
      <c r="A32" s="21" t="s">
        <v>489</v>
      </c>
      <c r="B32" s="21" t="s">
        <v>523</v>
      </c>
      <c r="C32" t="s">
        <v>501</v>
      </c>
    </row>
    <row r="33" spans="1:3" ht="16" x14ac:dyDescent="0.2">
      <c r="A33" s="21" t="s">
        <v>490</v>
      </c>
      <c r="B33" s="21" t="s">
        <v>524</v>
      </c>
      <c r="C33" t="s">
        <v>501</v>
      </c>
    </row>
    <row r="34" spans="1:3" ht="32" x14ac:dyDescent="0.2">
      <c r="A34" s="21" t="s">
        <v>491</v>
      </c>
      <c r="B34" s="21" t="s">
        <v>525</v>
      </c>
      <c r="C34" t="s">
        <v>501</v>
      </c>
    </row>
    <row r="35" spans="1:3" ht="16" x14ac:dyDescent="0.2">
      <c r="A35" s="21" t="s">
        <v>492</v>
      </c>
      <c r="B35" s="21" t="s">
        <v>526</v>
      </c>
      <c r="C35" t="s">
        <v>501</v>
      </c>
    </row>
    <row r="36" spans="1:3" ht="32" x14ac:dyDescent="0.2">
      <c r="A36" s="21" t="s">
        <v>493</v>
      </c>
      <c r="B36" s="21" t="s">
        <v>527</v>
      </c>
      <c r="C36" t="s">
        <v>501</v>
      </c>
    </row>
    <row r="37" spans="1:3" ht="16" x14ac:dyDescent="0.2">
      <c r="A37" s="21" t="s">
        <v>494</v>
      </c>
      <c r="B37" s="21" t="s">
        <v>528</v>
      </c>
      <c r="C37" t="s">
        <v>501</v>
      </c>
    </row>
    <row r="38" spans="1:3" ht="16" x14ac:dyDescent="0.2">
      <c r="A38" s="21" t="s">
        <v>495</v>
      </c>
      <c r="B38" s="21" t="s">
        <v>529</v>
      </c>
      <c r="C38" t="s">
        <v>532</v>
      </c>
    </row>
    <row r="39" spans="1:3" ht="16" x14ac:dyDescent="0.2">
      <c r="A39" s="21" t="s">
        <v>496</v>
      </c>
      <c r="B39" s="21" t="s">
        <v>530</v>
      </c>
      <c r="C39" t="s">
        <v>532</v>
      </c>
    </row>
    <row r="40" spans="1:3" ht="16" x14ac:dyDescent="0.2">
      <c r="A40" s="21" t="s">
        <v>497</v>
      </c>
      <c r="B40" s="21" t="s">
        <v>531</v>
      </c>
      <c r="C40" t="s">
        <v>532</v>
      </c>
    </row>
    <row r="41" spans="1:3" ht="16" x14ac:dyDescent="0.2">
      <c r="A41" s="21" t="s">
        <v>498</v>
      </c>
      <c r="B41" s="21" t="s">
        <v>533</v>
      </c>
      <c r="C41" t="s">
        <v>502</v>
      </c>
    </row>
    <row r="42" spans="1:3" x14ac:dyDescent="0.2">
      <c r="A42" s="21"/>
      <c r="B42" s="21"/>
    </row>
    <row r="43" spans="1:3" ht="48" x14ac:dyDescent="0.2">
      <c r="B43" s="21"/>
      <c r="C43" s="21" t="s">
        <v>522</v>
      </c>
    </row>
    <row r="44" spans="1:3" x14ac:dyDescent="0.2">
      <c r="A44" s="21"/>
      <c r="B44" s="21"/>
    </row>
    <row r="45" spans="1:3" x14ac:dyDescent="0.2">
      <c r="A45" s="21"/>
      <c r="B45" s="21"/>
    </row>
    <row r="46" spans="1:3" ht="48" x14ac:dyDescent="0.2">
      <c r="A46" s="21" t="s">
        <v>540</v>
      </c>
      <c r="B46" s="21" t="s">
        <v>586</v>
      </c>
      <c r="C46" s="21" t="s">
        <v>561</v>
      </c>
    </row>
    <row r="47" spans="1:3" ht="16" x14ac:dyDescent="0.2">
      <c r="A47" s="21" t="s">
        <v>540</v>
      </c>
      <c r="B47" s="21" t="s">
        <v>587</v>
      </c>
      <c r="C47" t="s">
        <v>538</v>
      </c>
    </row>
    <row r="48" spans="1:3" ht="16" x14ac:dyDescent="0.2">
      <c r="A48" s="21" t="s">
        <v>541</v>
      </c>
      <c r="B48" s="21" t="s">
        <v>539</v>
      </c>
      <c r="C48" t="s">
        <v>538</v>
      </c>
    </row>
    <row r="49" spans="1:3" ht="16" x14ac:dyDescent="0.2">
      <c r="A49" s="21" t="s">
        <v>542</v>
      </c>
      <c r="B49" s="21" t="s">
        <v>539</v>
      </c>
      <c r="C49" s="23" t="s">
        <v>538</v>
      </c>
    </row>
    <row r="50" spans="1:3" x14ac:dyDescent="0.2">
      <c r="A50" s="21"/>
    </row>
    <row r="51" spans="1:3" x14ac:dyDescent="0.2">
      <c r="A51" s="21"/>
    </row>
    <row r="52" spans="1:3" ht="48" x14ac:dyDescent="0.2">
      <c r="A52" s="21"/>
      <c r="B52" s="21" t="s">
        <v>543</v>
      </c>
    </row>
    <row r="71" ht="47.25" customHeight="1" x14ac:dyDescent="0.2"/>
  </sheetData>
  <hyperlinks>
    <hyperlink ref="C49" r:id="rId1" xr:uid="{00000000-0004-0000-02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G121"/>
  <sheetViews>
    <sheetView zoomScale="80" zoomScaleNormal="80" workbookViewId="0">
      <pane ySplit="1" topLeftCell="A2" activePane="bottomLeft" state="frozen"/>
      <selection pane="bottomLeft" activeCell="T21" sqref="T21"/>
    </sheetView>
  </sheetViews>
  <sheetFormatPr baseColWidth="10" defaultColWidth="8.6640625" defaultRowHeight="15" x14ac:dyDescent="0.2"/>
  <cols>
    <col min="1" max="1" width="11.33203125" customWidth="1"/>
    <col min="2" max="2" width="38.5" customWidth="1"/>
    <col min="3" max="3" width="13.5" customWidth="1"/>
    <col min="4" max="4" width="15.83203125" customWidth="1"/>
    <col min="5" max="5" width="14.5" customWidth="1"/>
    <col min="6" max="6" width="16.33203125" customWidth="1"/>
    <col min="7" max="7" width="29.5" customWidth="1"/>
    <col min="8" max="8" width="52.1640625" customWidth="1"/>
    <col min="9" max="9" width="32.33203125" customWidth="1"/>
    <col min="10" max="10" width="54.83203125" customWidth="1"/>
    <col min="11" max="14" width="13.5" customWidth="1"/>
    <col min="15" max="15" width="17.33203125" customWidth="1"/>
    <col min="16" max="16" width="18" customWidth="1"/>
    <col min="17" max="17" width="8.6640625" customWidth="1"/>
    <col min="18" max="18" width="15.83203125" customWidth="1"/>
    <col min="19" max="19" width="13.6640625" bestFit="1" customWidth="1"/>
    <col min="20" max="20" width="13" bestFit="1" customWidth="1"/>
    <col min="21" max="21" width="11.5" bestFit="1" customWidth="1"/>
    <col min="22" max="22" width="13" bestFit="1" customWidth="1"/>
    <col min="23" max="23" width="13.1640625" bestFit="1" customWidth="1"/>
    <col min="24" max="24" width="13" bestFit="1" customWidth="1"/>
    <col min="25" max="25" width="13.1640625" bestFit="1" customWidth="1"/>
    <col min="26" max="26" width="12.6640625" bestFit="1" customWidth="1"/>
    <col min="27" max="27" width="12.33203125" bestFit="1" customWidth="1"/>
    <col min="28" max="28" width="11.6640625" bestFit="1" customWidth="1"/>
    <col min="29" max="29" width="12" bestFit="1" customWidth="1"/>
    <col min="30" max="30" width="11.5" bestFit="1" customWidth="1"/>
    <col min="31" max="31" width="13.6640625" bestFit="1" customWidth="1"/>
    <col min="32" max="32" width="13.83203125" bestFit="1" customWidth="1"/>
    <col min="33" max="33" width="11.5" bestFit="1" customWidth="1"/>
    <col min="34" max="34" width="10" bestFit="1" customWidth="1"/>
    <col min="35" max="35" width="12.83203125" bestFit="1" customWidth="1"/>
    <col min="36" max="36" width="11.33203125" bestFit="1" customWidth="1"/>
    <col min="37" max="37" width="8.5" bestFit="1" customWidth="1"/>
    <col min="39" max="40" width="13" bestFit="1" customWidth="1"/>
  </cols>
  <sheetData>
    <row r="1" spans="1:40" s="7" customFormat="1" ht="17" thickBot="1" x14ac:dyDescent="0.25">
      <c r="A1" s="8" t="s">
        <v>0</v>
      </c>
      <c r="B1" s="8" t="s">
        <v>214</v>
      </c>
      <c r="C1" s="8" t="s">
        <v>229</v>
      </c>
      <c r="D1" s="8" t="s">
        <v>227</v>
      </c>
      <c r="E1" s="8" t="s">
        <v>230</v>
      </c>
      <c r="F1" s="8" t="s">
        <v>231</v>
      </c>
      <c r="G1" s="8" t="s">
        <v>235</v>
      </c>
      <c r="H1" s="8" t="s">
        <v>465</v>
      </c>
      <c r="I1" s="8" t="s">
        <v>237</v>
      </c>
      <c r="J1" s="8" t="s">
        <v>468</v>
      </c>
      <c r="K1" s="8" t="s">
        <v>469</v>
      </c>
      <c r="L1" s="8" t="s">
        <v>470</v>
      </c>
      <c r="M1" s="8" t="s">
        <v>471</v>
      </c>
      <c r="N1" s="8" t="s">
        <v>472</v>
      </c>
      <c r="O1" s="8" t="s">
        <v>473</v>
      </c>
      <c r="P1" s="8" t="s">
        <v>474</v>
      </c>
      <c r="Q1" s="8" t="s">
        <v>475</v>
      </c>
      <c r="R1" s="8" t="s">
        <v>476</v>
      </c>
      <c r="S1" s="8" t="s">
        <v>477</v>
      </c>
      <c r="T1" s="8" t="s">
        <v>478</v>
      </c>
      <c r="U1" s="8" t="s">
        <v>479</v>
      </c>
      <c r="V1" s="8" t="s">
        <v>480</v>
      </c>
      <c r="W1" s="8" t="s">
        <v>481</v>
      </c>
      <c r="X1" s="8" t="s">
        <v>482</v>
      </c>
      <c r="Y1" s="8" t="s">
        <v>483</v>
      </c>
      <c r="Z1" s="8" t="s">
        <v>484</v>
      </c>
      <c r="AA1" s="8" t="s">
        <v>485</v>
      </c>
      <c r="AB1" s="8" t="s">
        <v>486</v>
      </c>
      <c r="AC1" s="8" t="s">
        <v>487</v>
      </c>
      <c r="AD1" s="8" t="s">
        <v>488</v>
      </c>
      <c r="AE1" s="8" t="s">
        <v>489</v>
      </c>
      <c r="AF1" s="8" t="s">
        <v>490</v>
      </c>
      <c r="AG1" s="8" t="s">
        <v>491</v>
      </c>
      <c r="AH1" s="8" t="s">
        <v>492</v>
      </c>
      <c r="AI1" s="8" t="s">
        <v>493</v>
      </c>
      <c r="AJ1" s="8" t="s">
        <v>494</v>
      </c>
      <c r="AK1" s="8" t="s">
        <v>495</v>
      </c>
      <c r="AL1" s="8" t="s">
        <v>496</v>
      </c>
      <c r="AM1" s="8" t="s">
        <v>497</v>
      </c>
      <c r="AN1" s="8" t="s">
        <v>498</v>
      </c>
    </row>
    <row r="2" spans="1:40" ht="15" customHeight="1" x14ac:dyDescent="0.2">
      <c r="A2" s="9" t="s">
        <v>426</v>
      </c>
      <c r="B2" t="s">
        <v>175</v>
      </c>
      <c r="C2" s="4" t="s">
        <v>240</v>
      </c>
      <c r="D2" s="4" t="s">
        <v>238</v>
      </c>
      <c r="E2" s="16">
        <v>31.256717500000001</v>
      </c>
      <c r="F2" s="16">
        <v>-108.95255</v>
      </c>
      <c r="G2" s="5" t="s">
        <v>466</v>
      </c>
      <c r="H2" s="18">
        <v>1</v>
      </c>
      <c r="I2" s="5" t="s">
        <v>466</v>
      </c>
      <c r="J2" s="18">
        <v>0.5</v>
      </c>
      <c r="K2" s="5">
        <v>7503036</v>
      </c>
      <c r="L2" s="5">
        <v>70779660</v>
      </c>
      <c r="M2" s="5">
        <v>70778721</v>
      </c>
      <c r="N2" s="5">
        <v>5.54</v>
      </c>
      <c r="O2">
        <v>16.34</v>
      </c>
      <c r="P2">
        <v>285.60000000000002</v>
      </c>
      <c r="Q2">
        <v>2</v>
      </c>
      <c r="R2">
        <v>0</v>
      </c>
      <c r="S2">
        <v>-108.947916667</v>
      </c>
      <c r="T2">
        <v>31.236637055100001</v>
      </c>
      <c r="U2">
        <v>12</v>
      </c>
      <c r="V2">
        <v>311</v>
      </c>
      <c r="W2">
        <v>381</v>
      </c>
      <c r="X2">
        <v>1600</v>
      </c>
      <c r="Y2">
        <v>1479</v>
      </c>
      <c r="Z2">
        <v>0.06</v>
      </c>
      <c r="AA2">
        <v>10</v>
      </c>
      <c r="AB2">
        <v>100</v>
      </c>
      <c r="AC2">
        <v>92</v>
      </c>
      <c r="AD2">
        <v>4</v>
      </c>
      <c r="AE2">
        <v>387</v>
      </c>
      <c r="AF2">
        <v>472</v>
      </c>
      <c r="AG2">
        <v>0.85053599999999996</v>
      </c>
      <c r="AH2">
        <v>1</v>
      </c>
      <c r="AI2">
        <v>0.81166700000000003</v>
      </c>
      <c r="AJ2">
        <v>1</v>
      </c>
      <c r="AK2">
        <v>1365</v>
      </c>
      <c r="AL2">
        <v>1501</v>
      </c>
      <c r="AM2">
        <v>1412.64615385</v>
      </c>
      <c r="AN2">
        <v>2.4548736462093861</v>
      </c>
    </row>
    <row r="3" spans="1:40" ht="15" customHeight="1" x14ac:dyDescent="0.2">
      <c r="A3" s="9" t="s">
        <v>427</v>
      </c>
      <c r="B3" t="s">
        <v>159</v>
      </c>
      <c r="C3" s="4" t="s">
        <v>240</v>
      </c>
      <c r="D3" s="4" t="s">
        <v>238</v>
      </c>
      <c r="E3" s="16">
        <v>28.619033333333334</v>
      </c>
      <c r="F3" s="16">
        <v>-109.97551</v>
      </c>
      <c r="G3" s="5" t="s">
        <v>467</v>
      </c>
      <c r="H3" s="18">
        <v>0</v>
      </c>
      <c r="I3" s="5" t="s">
        <v>467</v>
      </c>
      <c r="J3" s="18">
        <v>0</v>
      </c>
      <c r="K3" s="5">
        <v>7542787</v>
      </c>
      <c r="L3" s="5">
        <v>70819450</v>
      </c>
      <c r="M3" s="5">
        <v>70819493</v>
      </c>
      <c r="N3" s="5">
        <v>5.62</v>
      </c>
      <c r="O3">
        <v>30.15</v>
      </c>
      <c r="P3">
        <v>30.2</v>
      </c>
      <c r="Q3">
        <v>1</v>
      </c>
      <c r="R3">
        <v>0</v>
      </c>
      <c r="S3">
        <v>-109.98653236200001</v>
      </c>
      <c r="T3">
        <v>28.618749999999999</v>
      </c>
      <c r="U3">
        <v>16</v>
      </c>
      <c r="V3">
        <v>454</v>
      </c>
      <c r="W3">
        <v>454</v>
      </c>
      <c r="X3">
        <v>1855</v>
      </c>
      <c r="Y3">
        <v>1855</v>
      </c>
      <c r="Z3">
        <v>3.1E-2</v>
      </c>
      <c r="AA3">
        <v>2</v>
      </c>
      <c r="AB3">
        <v>93</v>
      </c>
      <c r="AC3">
        <v>93</v>
      </c>
      <c r="AD3">
        <v>2</v>
      </c>
      <c r="AE3">
        <v>584</v>
      </c>
      <c r="AF3">
        <v>584</v>
      </c>
      <c r="AG3">
        <v>0.75969399999999998</v>
      </c>
      <c r="AH3">
        <v>1</v>
      </c>
      <c r="AI3">
        <v>0.65125</v>
      </c>
      <c r="AJ3">
        <v>1</v>
      </c>
      <c r="AK3">
        <v>397</v>
      </c>
      <c r="AL3">
        <v>449</v>
      </c>
      <c r="AM3">
        <v>419.61764705899998</v>
      </c>
      <c r="AN3">
        <v>0.92526690391459065</v>
      </c>
    </row>
    <row r="4" spans="1:40" ht="15" customHeight="1" x14ac:dyDescent="0.2">
      <c r="A4" s="9" t="s">
        <v>428</v>
      </c>
      <c r="B4" t="s">
        <v>176</v>
      </c>
      <c r="C4" s="4" t="s">
        <v>240</v>
      </c>
      <c r="D4" s="4" t="s">
        <v>238</v>
      </c>
      <c r="E4" s="16">
        <v>29.181622333333333</v>
      </c>
      <c r="F4" s="16">
        <v>-109.27994666666666</v>
      </c>
      <c r="G4" s="5" t="s">
        <v>466</v>
      </c>
      <c r="H4" s="18">
        <v>1</v>
      </c>
      <c r="I4" s="5" t="s">
        <v>466</v>
      </c>
      <c r="J4" s="18">
        <v>1</v>
      </c>
      <c r="K4" s="5">
        <v>7536944</v>
      </c>
      <c r="L4" s="5">
        <v>70813605</v>
      </c>
      <c r="M4" s="5">
        <v>70813778</v>
      </c>
      <c r="N4" s="5">
        <v>1.64</v>
      </c>
      <c r="O4">
        <v>2.25</v>
      </c>
      <c r="P4">
        <v>49605.3</v>
      </c>
      <c r="Q4">
        <v>6</v>
      </c>
      <c r="R4">
        <v>0</v>
      </c>
      <c r="S4">
        <v>-109.282723139</v>
      </c>
      <c r="T4">
        <v>29.179776860899999</v>
      </c>
      <c r="U4">
        <v>15</v>
      </c>
      <c r="V4">
        <v>402</v>
      </c>
      <c r="W4">
        <v>471</v>
      </c>
      <c r="X4">
        <v>1993</v>
      </c>
      <c r="Y4">
        <v>1593</v>
      </c>
      <c r="Z4">
        <v>59.500999999999998</v>
      </c>
      <c r="AA4">
        <v>2</v>
      </c>
      <c r="AB4">
        <v>100</v>
      </c>
      <c r="AC4">
        <v>84</v>
      </c>
      <c r="AD4">
        <v>2</v>
      </c>
      <c r="AE4">
        <v>468</v>
      </c>
      <c r="AF4">
        <v>604</v>
      </c>
      <c r="AG4">
        <v>0.58187500000000003</v>
      </c>
      <c r="AH4">
        <v>1</v>
      </c>
      <c r="AI4">
        <v>0.578125</v>
      </c>
      <c r="AJ4">
        <v>1</v>
      </c>
      <c r="AK4">
        <v>345</v>
      </c>
      <c r="AL4">
        <v>387</v>
      </c>
      <c r="AM4">
        <v>358.95454545500002</v>
      </c>
      <c r="AN4">
        <v>2.5609756097560976</v>
      </c>
    </row>
    <row r="5" spans="1:40" ht="15" customHeight="1" x14ac:dyDescent="0.2">
      <c r="A5" s="9" t="s">
        <v>429</v>
      </c>
      <c r="B5" t="s">
        <v>177</v>
      </c>
      <c r="C5" s="4" t="s">
        <v>240</v>
      </c>
      <c r="D5" s="4" t="s">
        <v>238</v>
      </c>
      <c r="E5" s="16">
        <v>29.18916333333333</v>
      </c>
      <c r="F5" s="16">
        <v>-109.27915999999999</v>
      </c>
      <c r="G5" s="5" t="s">
        <v>466</v>
      </c>
      <c r="H5" s="18">
        <v>1</v>
      </c>
      <c r="I5" s="5" t="s">
        <v>466</v>
      </c>
      <c r="J5" s="18">
        <v>1</v>
      </c>
      <c r="K5" s="5">
        <v>7536842</v>
      </c>
      <c r="L5" s="5">
        <v>70813503</v>
      </c>
      <c r="M5" s="5">
        <v>70813605</v>
      </c>
      <c r="N5" s="5">
        <v>2.16</v>
      </c>
      <c r="O5">
        <v>13.68</v>
      </c>
      <c r="P5">
        <v>46712.3</v>
      </c>
      <c r="Q5">
        <v>6</v>
      </c>
      <c r="R5">
        <v>0</v>
      </c>
      <c r="S5">
        <v>-109.272916667</v>
      </c>
      <c r="T5">
        <v>29.193750000000001</v>
      </c>
      <c r="U5">
        <v>15</v>
      </c>
      <c r="V5">
        <v>416</v>
      </c>
      <c r="W5">
        <v>465</v>
      </c>
      <c r="X5">
        <v>1963</v>
      </c>
      <c r="Y5">
        <v>1584</v>
      </c>
      <c r="Z5">
        <v>54.945</v>
      </c>
      <c r="AA5">
        <v>2</v>
      </c>
      <c r="AB5">
        <v>100</v>
      </c>
      <c r="AC5">
        <v>84</v>
      </c>
      <c r="AD5">
        <v>2</v>
      </c>
      <c r="AE5">
        <v>497</v>
      </c>
      <c r="AF5">
        <v>594</v>
      </c>
      <c r="AG5">
        <v>0.63875000000000004</v>
      </c>
      <c r="AH5">
        <v>1</v>
      </c>
      <c r="AI5">
        <v>0.61187499999999995</v>
      </c>
      <c r="AJ5">
        <v>1</v>
      </c>
      <c r="AK5">
        <v>342</v>
      </c>
      <c r="AL5">
        <v>395</v>
      </c>
      <c r="AM5">
        <v>362.71428571400003</v>
      </c>
      <c r="AN5">
        <v>2.4537037037037037</v>
      </c>
    </row>
    <row r="6" spans="1:40" ht="15" customHeight="1" x14ac:dyDescent="0.2">
      <c r="A6" s="9" t="s">
        <v>430</v>
      </c>
      <c r="B6" t="s">
        <v>160</v>
      </c>
      <c r="C6" s="4" t="s">
        <v>240</v>
      </c>
      <c r="D6" s="4" t="s">
        <v>238</v>
      </c>
      <c r="E6" s="16">
        <v>31.2760225</v>
      </c>
      <c r="F6" s="16">
        <v>-109.00039249999999</v>
      </c>
      <c r="G6" s="5" t="s">
        <v>466</v>
      </c>
      <c r="H6" s="19">
        <v>1</v>
      </c>
      <c r="I6" s="5" t="s">
        <v>466</v>
      </c>
      <c r="J6" s="19">
        <v>1</v>
      </c>
      <c r="K6" s="6">
        <v>7502106</v>
      </c>
      <c r="L6" s="6">
        <v>70778721</v>
      </c>
      <c r="M6" s="6">
        <v>70778482</v>
      </c>
      <c r="N6" s="6">
        <v>11.46</v>
      </c>
      <c r="O6">
        <v>53.02</v>
      </c>
      <c r="P6">
        <v>463.6</v>
      </c>
      <c r="Q6">
        <v>3</v>
      </c>
      <c r="R6">
        <v>0</v>
      </c>
      <c r="S6">
        <v>-108.99877961200001</v>
      </c>
      <c r="T6">
        <v>31.2779462783</v>
      </c>
      <c r="U6">
        <v>12</v>
      </c>
      <c r="V6">
        <v>308</v>
      </c>
      <c r="W6">
        <v>365</v>
      </c>
      <c r="X6">
        <v>1601</v>
      </c>
      <c r="Y6">
        <v>1503</v>
      </c>
      <c r="Z6">
        <v>9.9000000000000005E-2</v>
      </c>
      <c r="AA6">
        <v>10</v>
      </c>
      <c r="AB6">
        <v>99</v>
      </c>
      <c r="AC6">
        <v>93</v>
      </c>
      <c r="AD6">
        <v>4</v>
      </c>
      <c r="AE6">
        <v>382</v>
      </c>
      <c r="AF6">
        <v>450</v>
      </c>
      <c r="AG6">
        <v>0.78886500000000004</v>
      </c>
      <c r="AH6">
        <v>1</v>
      </c>
      <c r="AI6">
        <v>0.74291700000000005</v>
      </c>
      <c r="AJ6">
        <v>1</v>
      </c>
      <c r="AK6">
        <v>1251</v>
      </c>
      <c r="AL6">
        <v>1500</v>
      </c>
      <c r="AM6">
        <v>1329.7323943700001</v>
      </c>
      <c r="AN6">
        <v>2.172774869109948</v>
      </c>
    </row>
    <row r="7" spans="1:40" ht="15" customHeight="1" x14ac:dyDescent="0.2">
      <c r="A7" s="9" t="s">
        <v>431</v>
      </c>
      <c r="B7" t="s">
        <v>161</v>
      </c>
      <c r="C7" s="4" t="s">
        <v>240</v>
      </c>
      <c r="D7" s="4" t="s">
        <v>238</v>
      </c>
      <c r="E7" s="16">
        <v>31.129199999999997</v>
      </c>
      <c r="F7" s="16">
        <v>-109.76991000000001</v>
      </c>
      <c r="G7" s="5" t="s">
        <v>467</v>
      </c>
      <c r="H7" s="19">
        <v>0</v>
      </c>
      <c r="I7" s="5" t="s">
        <v>467</v>
      </c>
      <c r="J7" s="19">
        <v>0</v>
      </c>
      <c r="K7" s="6">
        <v>7505054</v>
      </c>
      <c r="L7" s="6">
        <v>70781700</v>
      </c>
      <c r="M7" s="6">
        <v>70781339</v>
      </c>
      <c r="N7" s="6">
        <v>14.71</v>
      </c>
      <c r="O7">
        <v>61.55</v>
      </c>
      <c r="P7">
        <v>148.9</v>
      </c>
      <c r="Q7">
        <v>3</v>
      </c>
      <c r="R7">
        <v>0</v>
      </c>
      <c r="S7">
        <v>-109.83282783200001</v>
      </c>
      <c r="T7">
        <v>31.1369944986</v>
      </c>
      <c r="U7">
        <v>12</v>
      </c>
      <c r="V7">
        <v>334</v>
      </c>
      <c r="W7">
        <v>364</v>
      </c>
      <c r="X7">
        <v>1569</v>
      </c>
      <c r="Y7">
        <v>1531</v>
      </c>
      <c r="Z7">
        <v>0.13600000000000001</v>
      </c>
      <c r="AA7">
        <v>10</v>
      </c>
      <c r="AB7">
        <v>79</v>
      </c>
      <c r="AC7">
        <v>64</v>
      </c>
      <c r="AD7">
        <v>4</v>
      </c>
      <c r="AE7">
        <v>457</v>
      </c>
      <c r="AF7">
        <v>491</v>
      </c>
      <c r="AG7">
        <v>0.93762500000000004</v>
      </c>
      <c r="AH7">
        <v>1</v>
      </c>
      <c r="AI7">
        <v>0.92520800000000003</v>
      </c>
      <c r="AJ7">
        <v>1</v>
      </c>
      <c r="AK7">
        <v>1295</v>
      </c>
      <c r="AL7">
        <v>1456</v>
      </c>
      <c r="AM7">
        <v>1365.1620111699999</v>
      </c>
      <c r="AN7">
        <v>1.0944935418082937</v>
      </c>
    </row>
    <row r="8" spans="1:40" ht="15" customHeight="1" x14ac:dyDescent="0.2">
      <c r="A8" s="9" t="s">
        <v>432</v>
      </c>
      <c r="B8" t="s">
        <v>90</v>
      </c>
      <c r="C8" s="4" t="s">
        <v>240</v>
      </c>
      <c r="D8" s="4" t="s">
        <v>238</v>
      </c>
      <c r="E8" s="16">
        <v>30.819765000000004</v>
      </c>
      <c r="F8" s="16">
        <v>-109.22387000000001</v>
      </c>
      <c r="G8" s="5" t="s">
        <v>466</v>
      </c>
      <c r="H8" s="19">
        <v>1</v>
      </c>
      <c r="I8" s="5" t="s">
        <v>466</v>
      </c>
      <c r="J8" s="19">
        <v>1</v>
      </c>
      <c r="K8" s="6">
        <v>7511105</v>
      </c>
      <c r="L8" s="6">
        <v>70787762</v>
      </c>
      <c r="M8" s="6">
        <v>70787761</v>
      </c>
      <c r="N8" s="6">
        <v>3.21</v>
      </c>
      <c r="O8">
        <v>7.74</v>
      </c>
      <c r="P8">
        <v>7055.5</v>
      </c>
      <c r="Q8">
        <v>4</v>
      </c>
      <c r="R8">
        <v>0</v>
      </c>
      <c r="S8">
        <v>-109.216666667</v>
      </c>
      <c r="T8">
        <v>30.818750000000001</v>
      </c>
      <c r="U8">
        <v>14</v>
      </c>
      <c r="V8">
        <v>255</v>
      </c>
      <c r="W8">
        <v>425</v>
      </c>
      <c r="X8">
        <v>1858</v>
      </c>
      <c r="Y8">
        <v>1549</v>
      </c>
      <c r="Z8">
        <v>5.8849999999999998</v>
      </c>
      <c r="AA8">
        <v>10</v>
      </c>
      <c r="AB8">
        <v>60</v>
      </c>
      <c r="AC8">
        <v>97</v>
      </c>
      <c r="AD8">
        <v>4</v>
      </c>
      <c r="AE8">
        <v>329</v>
      </c>
      <c r="AF8">
        <v>581</v>
      </c>
      <c r="AG8">
        <v>0.72831000000000001</v>
      </c>
      <c r="AH8">
        <v>1</v>
      </c>
      <c r="AI8">
        <v>0.72187500000000004</v>
      </c>
      <c r="AJ8">
        <v>1</v>
      </c>
      <c r="AK8">
        <v>851</v>
      </c>
      <c r="AL8">
        <v>860</v>
      </c>
      <c r="AM8">
        <v>855.34210526300001</v>
      </c>
      <c r="AN8">
        <v>0.28037383177570091</v>
      </c>
    </row>
    <row r="9" spans="1:40" ht="15" customHeight="1" x14ac:dyDescent="0.2">
      <c r="A9" s="9" t="s">
        <v>433</v>
      </c>
      <c r="B9" t="s">
        <v>162</v>
      </c>
      <c r="C9" s="4" t="s">
        <v>240</v>
      </c>
      <c r="D9" s="4" t="s">
        <v>238</v>
      </c>
      <c r="E9" s="17">
        <v>30.210172499999999</v>
      </c>
      <c r="F9" s="17">
        <v>-108.8950325</v>
      </c>
      <c r="G9" s="5" t="s">
        <v>466</v>
      </c>
      <c r="H9" s="18">
        <v>1</v>
      </c>
      <c r="I9" s="5" t="s">
        <v>466</v>
      </c>
      <c r="J9" s="18">
        <v>1</v>
      </c>
      <c r="K9" s="5">
        <v>7522810</v>
      </c>
      <c r="L9" s="5">
        <v>70799467</v>
      </c>
      <c r="M9" s="5">
        <v>70798835</v>
      </c>
      <c r="N9" s="5">
        <v>11.94</v>
      </c>
      <c r="O9">
        <v>52.87</v>
      </c>
      <c r="P9">
        <v>3293.5</v>
      </c>
      <c r="Q9">
        <v>4</v>
      </c>
      <c r="R9">
        <v>0</v>
      </c>
      <c r="S9">
        <v>-108.875610194</v>
      </c>
      <c r="T9">
        <v>30.211889805799998</v>
      </c>
      <c r="U9">
        <v>12</v>
      </c>
      <c r="V9">
        <v>410</v>
      </c>
      <c r="W9">
        <v>477</v>
      </c>
      <c r="X9">
        <v>1647</v>
      </c>
      <c r="Y9">
        <v>1454</v>
      </c>
      <c r="Z9">
        <v>3.2610000000000001</v>
      </c>
      <c r="AA9">
        <v>11</v>
      </c>
      <c r="AB9">
        <v>100</v>
      </c>
      <c r="AC9">
        <v>100</v>
      </c>
      <c r="AD9">
        <v>4</v>
      </c>
      <c r="AE9">
        <v>611</v>
      </c>
      <c r="AF9">
        <v>641</v>
      </c>
      <c r="AG9">
        <v>0.55610800000000005</v>
      </c>
      <c r="AH9">
        <v>1</v>
      </c>
      <c r="AI9">
        <v>0.46229199999999998</v>
      </c>
      <c r="AJ9">
        <v>0</v>
      </c>
      <c r="AK9">
        <v>1087</v>
      </c>
      <c r="AL9">
        <v>1287</v>
      </c>
      <c r="AM9">
        <v>1129.92763158</v>
      </c>
      <c r="AN9">
        <v>1.675041876046901</v>
      </c>
    </row>
    <row r="10" spans="1:40" ht="15" customHeight="1" x14ac:dyDescent="0.2">
      <c r="A10" s="9" t="s">
        <v>434</v>
      </c>
      <c r="B10" t="s">
        <v>37</v>
      </c>
      <c r="C10" s="4" t="s">
        <v>240</v>
      </c>
      <c r="D10" s="4" t="s">
        <v>238</v>
      </c>
      <c r="E10" s="16">
        <v>31.125623999999998</v>
      </c>
      <c r="F10" s="16">
        <v>-109.29607799999999</v>
      </c>
      <c r="G10" s="5" t="s">
        <v>467</v>
      </c>
      <c r="H10" s="18">
        <v>0</v>
      </c>
      <c r="I10" s="5" t="s">
        <v>467</v>
      </c>
      <c r="J10" s="18">
        <v>0</v>
      </c>
      <c r="K10" s="5">
        <v>7505154</v>
      </c>
      <c r="L10" s="5">
        <v>70781801</v>
      </c>
      <c r="M10" s="5">
        <v>70782402</v>
      </c>
      <c r="N10" s="5">
        <v>1.85</v>
      </c>
      <c r="O10">
        <v>3.31</v>
      </c>
      <c r="P10">
        <v>2513.6</v>
      </c>
      <c r="Q10">
        <v>4</v>
      </c>
      <c r="R10">
        <v>0</v>
      </c>
      <c r="S10">
        <v>-109.29375</v>
      </c>
      <c r="T10">
        <v>31.118749999999999</v>
      </c>
      <c r="U10">
        <v>12</v>
      </c>
      <c r="V10">
        <v>240</v>
      </c>
      <c r="W10">
        <v>307</v>
      </c>
      <c r="X10">
        <v>1797</v>
      </c>
      <c r="Y10">
        <v>1605</v>
      </c>
      <c r="Z10">
        <v>1.4490000000000001</v>
      </c>
      <c r="AA10">
        <v>12</v>
      </c>
      <c r="AB10">
        <v>72</v>
      </c>
      <c r="AC10">
        <v>64</v>
      </c>
      <c r="AD10">
        <v>4</v>
      </c>
      <c r="AE10">
        <v>310</v>
      </c>
      <c r="AF10">
        <v>384</v>
      </c>
      <c r="AG10">
        <v>0.92929300000000004</v>
      </c>
      <c r="AH10">
        <v>1</v>
      </c>
      <c r="AI10">
        <v>0.89166699999999999</v>
      </c>
      <c r="AJ10">
        <v>1</v>
      </c>
      <c r="AK10">
        <v>975</v>
      </c>
      <c r="AL10">
        <v>987</v>
      </c>
      <c r="AM10">
        <v>980.42857142900004</v>
      </c>
      <c r="AN10">
        <v>0.64864864864864857</v>
      </c>
    </row>
    <row r="11" spans="1:40" ht="15" customHeight="1" x14ac:dyDescent="0.2">
      <c r="A11" s="9" t="s">
        <v>435</v>
      </c>
      <c r="B11" t="s">
        <v>176</v>
      </c>
      <c r="C11" s="4" t="s">
        <v>240</v>
      </c>
      <c r="D11" s="4" t="s">
        <v>238</v>
      </c>
      <c r="E11" s="16">
        <v>28.368136666666668</v>
      </c>
      <c r="F11" s="16">
        <v>-109.56974333333334</v>
      </c>
      <c r="G11" s="5" t="s">
        <v>466</v>
      </c>
      <c r="H11" s="18">
        <v>1</v>
      </c>
      <c r="I11" s="5" t="s">
        <v>466</v>
      </c>
      <c r="J11" s="18">
        <v>1</v>
      </c>
      <c r="K11" s="5">
        <v>7545149</v>
      </c>
      <c r="L11" s="5">
        <v>70821826</v>
      </c>
      <c r="M11" s="5">
        <v>70822041</v>
      </c>
      <c r="N11" s="5">
        <v>8.82</v>
      </c>
      <c r="O11">
        <v>40.79</v>
      </c>
      <c r="P11">
        <v>61238</v>
      </c>
      <c r="Q11">
        <v>6</v>
      </c>
      <c r="R11">
        <v>0</v>
      </c>
      <c r="S11">
        <v>-109.572916667</v>
      </c>
      <c r="T11">
        <v>28.382975889800001</v>
      </c>
      <c r="U11">
        <v>16</v>
      </c>
      <c r="V11">
        <v>477</v>
      </c>
      <c r="W11">
        <v>471</v>
      </c>
      <c r="X11">
        <v>2018</v>
      </c>
      <c r="Y11">
        <v>1633</v>
      </c>
      <c r="Z11">
        <v>71.802999999999997</v>
      </c>
      <c r="AA11">
        <v>2</v>
      </c>
      <c r="AB11">
        <v>100</v>
      </c>
      <c r="AC11">
        <v>86</v>
      </c>
      <c r="AD11">
        <v>2</v>
      </c>
      <c r="AE11">
        <v>557</v>
      </c>
      <c r="AF11">
        <v>604</v>
      </c>
      <c r="AG11">
        <v>0.63749999999999996</v>
      </c>
      <c r="AH11">
        <v>1</v>
      </c>
      <c r="AI11">
        <v>0.60687500000000005</v>
      </c>
      <c r="AJ11">
        <v>1</v>
      </c>
      <c r="AK11">
        <v>136</v>
      </c>
      <c r="AL11">
        <v>201</v>
      </c>
      <c r="AM11">
        <v>157.886792453</v>
      </c>
      <c r="AN11">
        <v>0.7369614512471655</v>
      </c>
    </row>
    <row r="12" spans="1:40" ht="15" customHeight="1" x14ac:dyDescent="0.2">
      <c r="A12" s="9" t="s">
        <v>436</v>
      </c>
      <c r="B12" t="s">
        <v>31</v>
      </c>
      <c r="C12" s="4" t="s">
        <v>240</v>
      </c>
      <c r="D12" s="4" t="s">
        <v>238</v>
      </c>
      <c r="E12" s="16">
        <v>31.289904</v>
      </c>
      <c r="F12" s="16">
        <v>-109.0400736</v>
      </c>
      <c r="G12" s="5" t="s">
        <v>466</v>
      </c>
      <c r="H12" s="18">
        <v>1</v>
      </c>
      <c r="I12" s="5" t="s">
        <v>466</v>
      </c>
      <c r="J12" s="18">
        <v>0.6</v>
      </c>
      <c r="K12" s="5">
        <v>7502106</v>
      </c>
      <c r="L12" s="5">
        <v>70778721</v>
      </c>
      <c r="M12" s="5">
        <v>70778482</v>
      </c>
      <c r="N12" s="5">
        <v>11.46</v>
      </c>
      <c r="O12">
        <v>53.02</v>
      </c>
      <c r="P12">
        <v>463.6</v>
      </c>
      <c r="Q12">
        <v>3</v>
      </c>
      <c r="R12">
        <v>0</v>
      </c>
      <c r="S12">
        <v>-108.99877961200001</v>
      </c>
      <c r="T12">
        <v>31.2779462783</v>
      </c>
      <c r="U12">
        <v>12</v>
      </c>
      <c r="V12">
        <v>308</v>
      </c>
      <c r="W12">
        <v>365</v>
      </c>
      <c r="X12">
        <v>1601</v>
      </c>
      <c r="Y12">
        <v>1503</v>
      </c>
      <c r="Z12">
        <v>9.9000000000000005E-2</v>
      </c>
      <c r="AA12">
        <v>10</v>
      </c>
      <c r="AB12">
        <v>99</v>
      </c>
      <c r="AC12">
        <v>93</v>
      </c>
      <c r="AD12">
        <v>4</v>
      </c>
      <c r="AE12">
        <v>382</v>
      </c>
      <c r="AF12">
        <v>450</v>
      </c>
      <c r="AG12">
        <v>0.78886500000000004</v>
      </c>
      <c r="AH12">
        <v>1</v>
      </c>
      <c r="AI12">
        <v>0.74291700000000005</v>
      </c>
      <c r="AJ12">
        <v>1</v>
      </c>
      <c r="AK12">
        <v>1251</v>
      </c>
      <c r="AL12">
        <v>1500</v>
      </c>
      <c r="AM12">
        <v>1329.7323943700001</v>
      </c>
      <c r="AN12">
        <v>2.172774869109948</v>
      </c>
    </row>
    <row r="13" spans="1:40" ht="15" customHeight="1" x14ac:dyDescent="0.2">
      <c r="A13" s="9" t="s">
        <v>437</v>
      </c>
      <c r="B13" t="s">
        <v>163</v>
      </c>
      <c r="C13" s="4" t="s">
        <v>240</v>
      </c>
      <c r="D13" s="4" t="s">
        <v>238</v>
      </c>
      <c r="E13" s="16">
        <v>28.121473333333331</v>
      </c>
      <c r="F13" s="16">
        <v>-109.88456000000001</v>
      </c>
      <c r="G13" s="5" t="s">
        <v>466</v>
      </c>
      <c r="H13" s="18">
        <v>1</v>
      </c>
      <c r="I13" s="5" t="s">
        <v>466</v>
      </c>
      <c r="J13" s="18">
        <v>1</v>
      </c>
      <c r="K13" s="5">
        <v>7547528</v>
      </c>
      <c r="L13" s="5">
        <v>70824206</v>
      </c>
      <c r="M13" s="5">
        <v>70824304</v>
      </c>
      <c r="N13" s="5">
        <v>7.05</v>
      </c>
      <c r="O13">
        <v>41.83</v>
      </c>
      <c r="P13">
        <v>2467</v>
      </c>
      <c r="Q13">
        <v>4</v>
      </c>
      <c r="R13">
        <v>0</v>
      </c>
      <c r="S13">
        <v>-109.897053722</v>
      </c>
      <c r="T13">
        <v>28.142887055100001</v>
      </c>
      <c r="U13">
        <v>16</v>
      </c>
      <c r="V13">
        <v>371</v>
      </c>
      <c r="W13">
        <v>454</v>
      </c>
      <c r="X13">
        <v>1935</v>
      </c>
      <c r="Y13">
        <v>1878</v>
      </c>
      <c r="Z13">
        <v>2.6459999999999999</v>
      </c>
      <c r="AA13">
        <v>2</v>
      </c>
      <c r="AB13">
        <v>74</v>
      </c>
      <c r="AC13">
        <v>98</v>
      </c>
      <c r="AD13">
        <v>4</v>
      </c>
      <c r="AE13">
        <v>446</v>
      </c>
      <c r="AF13">
        <v>580</v>
      </c>
      <c r="AG13">
        <v>0.79520100000000005</v>
      </c>
      <c r="AH13">
        <v>1</v>
      </c>
      <c r="AI13">
        <v>0.72</v>
      </c>
      <c r="AJ13">
        <v>1</v>
      </c>
      <c r="AK13">
        <v>90</v>
      </c>
      <c r="AL13">
        <v>108</v>
      </c>
      <c r="AM13">
        <v>96.652173912999999</v>
      </c>
      <c r="AN13">
        <v>0.25531914893617019</v>
      </c>
    </row>
    <row r="14" spans="1:40" ht="15" customHeight="1" x14ac:dyDescent="0.2">
      <c r="A14" s="9" t="s">
        <v>438</v>
      </c>
      <c r="B14" t="s">
        <v>164</v>
      </c>
      <c r="C14" s="4" t="s">
        <v>240</v>
      </c>
      <c r="D14" s="4" t="s">
        <v>238</v>
      </c>
      <c r="E14" s="16">
        <v>31.155866666666668</v>
      </c>
      <c r="F14" s="16">
        <v>-109.52044000000001</v>
      </c>
      <c r="G14" s="5" t="s">
        <v>467</v>
      </c>
      <c r="H14" s="18">
        <v>0</v>
      </c>
      <c r="I14" s="5" t="s">
        <v>467</v>
      </c>
      <c r="J14" s="18">
        <v>0</v>
      </c>
      <c r="K14" s="5">
        <v>7504181</v>
      </c>
      <c r="L14" s="5">
        <v>70780822</v>
      </c>
      <c r="M14" s="5">
        <v>70780987</v>
      </c>
      <c r="N14" s="5">
        <v>1.01</v>
      </c>
      <c r="O14">
        <v>2.57</v>
      </c>
      <c r="P14">
        <v>4407.3</v>
      </c>
      <c r="Q14">
        <v>4</v>
      </c>
      <c r="R14">
        <v>0</v>
      </c>
      <c r="S14">
        <v>-109.52352686099999</v>
      </c>
      <c r="T14">
        <v>31.1568601942</v>
      </c>
      <c r="U14">
        <v>12</v>
      </c>
      <c r="V14">
        <v>260</v>
      </c>
      <c r="W14">
        <v>315</v>
      </c>
      <c r="X14">
        <v>1730</v>
      </c>
      <c r="Y14">
        <v>1567</v>
      </c>
      <c r="Z14">
        <v>4.21</v>
      </c>
      <c r="AA14">
        <v>10</v>
      </c>
      <c r="AB14">
        <v>100</v>
      </c>
      <c r="AC14">
        <v>35</v>
      </c>
      <c r="AD14">
        <v>4</v>
      </c>
      <c r="AE14">
        <v>345</v>
      </c>
      <c r="AF14">
        <v>402</v>
      </c>
      <c r="AG14">
        <v>0.94892200000000004</v>
      </c>
      <c r="AH14">
        <v>1</v>
      </c>
      <c r="AI14">
        <v>0.92385399999999995</v>
      </c>
      <c r="AJ14">
        <v>1</v>
      </c>
      <c r="AK14">
        <v>1101</v>
      </c>
      <c r="AL14">
        <v>1109</v>
      </c>
      <c r="AM14">
        <v>1104.38461538</v>
      </c>
      <c r="AN14">
        <v>0.79207920792079212</v>
      </c>
    </row>
    <row r="15" spans="1:40" ht="15" customHeight="1" x14ac:dyDescent="0.2">
      <c r="A15" s="9" t="s">
        <v>439</v>
      </c>
      <c r="B15" t="s">
        <v>165</v>
      </c>
      <c r="C15" s="4" t="s">
        <v>240</v>
      </c>
      <c r="D15" s="4" t="s">
        <v>238</v>
      </c>
      <c r="E15" s="16">
        <v>29.868369999999999</v>
      </c>
      <c r="F15" s="16">
        <v>-109.30821499999999</v>
      </c>
      <c r="G15" s="5" t="s">
        <v>466</v>
      </c>
      <c r="H15" s="19">
        <v>1</v>
      </c>
      <c r="I15" s="5" t="s">
        <v>466</v>
      </c>
      <c r="J15" s="19">
        <v>1</v>
      </c>
      <c r="K15" s="6">
        <v>7527955</v>
      </c>
      <c r="L15" s="6">
        <v>70804612</v>
      </c>
      <c r="M15" s="6">
        <v>70805027</v>
      </c>
      <c r="N15" s="6">
        <v>4.92</v>
      </c>
      <c r="O15">
        <v>29.03</v>
      </c>
      <c r="P15">
        <v>21369.4</v>
      </c>
      <c r="Q15">
        <v>5</v>
      </c>
      <c r="R15">
        <v>0</v>
      </c>
      <c r="S15">
        <v>-109.302083333</v>
      </c>
      <c r="T15">
        <v>29.8866370551</v>
      </c>
      <c r="U15">
        <v>15</v>
      </c>
      <c r="V15">
        <v>435</v>
      </c>
      <c r="W15">
        <v>365</v>
      </c>
      <c r="X15">
        <v>1869</v>
      </c>
      <c r="Y15">
        <v>1610</v>
      </c>
      <c r="Z15">
        <v>18.812999999999999</v>
      </c>
      <c r="AA15">
        <v>11</v>
      </c>
      <c r="AB15">
        <v>66</v>
      </c>
      <c r="AC15">
        <v>74</v>
      </c>
      <c r="AD15">
        <v>4</v>
      </c>
      <c r="AE15">
        <v>498</v>
      </c>
      <c r="AF15">
        <v>482</v>
      </c>
      <c r="AG15">
        <v>0.83250000000000002</v>
      </c>
      <c r="AH15">
        <v>1</v>
      </c>
      <c r="AI15">
        <v>0.73375000000000001</v>
      </c>
      <c r="AJ15">
        <v>1</v>
      </c>
      <c r="AK15">
        <v>530</v>
      </c>
      <c r="AL15">
        <v>541</v>
      </c>
      <c r="AM15">
        <v>535.27419354799997</v>
      </c>
      <c r="AN15">
        <v>0.22357723577235775</v>
      </c>
    </row>
    <row r="16" spans="1:40" ht="15" customHeight="1" x14ac:dyDescent="0.2">
      <c r="A16" s="9" t="s">
        <v>440</v>
      </c>
      <c r="B16" t="s">
        <v>107</v>
      </c>
      <c r="C16" s="4" t="s">
        <v>240</v>
      </c>
      <c r="D16" s="4" t="s">
        <v>238</v>
      </c>
      <c r="E16" s="16">
        <v>28.642939999999999</v>
      </c>
      <c r="F16" s="16">
        <v>-109.10910999999999</v>
      </c>
      <c r="G16" s="5" t="s">
        <v>466</v>
      </c>
      <c r="H16" s="19">
        <v>1</v>
      </c>
      <c r="I16" s="5" t="s">
        <v>467</v>
      </c>
      <c r="J16" s="19">
        <v>0</v>
      </c>
      <c r="K16" s="6">
        <v>7542538</v>
      </c>
      <c r="L16" s="6">
        <v>70819201</v>
      </c>
      <c r="M16" s="6">
        <v>70819083</v>
      </c>
      <c r="N16" s="6">
        <v>1.54</v>
      </c>
      <c r="O16">
        <v>4.71</v>
      </c>
      <c r="P16">
        <v>572</v>
      </c>
      <c r="Q16">
        <v>4</v>
      </c>
      <c r="R16">
        <v>0</v>
      </c>
      <c r="S16">
        <v>-109.110416667</v>
      </c>
      <c r="T16">
        <v>28.650862944899998</v>
      </c>
      <c r="U16">
        <v>13</v>
      </c>
      <c r="V16">
        <v>560</v>
      </c>
      <c r="W16">
        <v>681</v>
      </c>
      <c r="X16">
        <v>1832</v>
      </c>
      <c r="Y16">
        <v>1638</v>
      </c>
      <c r="Z16">
        <v>1.2210000000000001</v>
      </c>
      <c r="AA16">
        <v>2</v>
      </c>
      <c r="AB16">
        <v>100</v>
      </c>
      <c r="AC16">
        <v>99</v>
      </c>
      <c r="AD16">
        <v>2</v>
      </c>
      <c r="AE16">
        <v>707</v>
      </c>
      <c r="AF16">
        <v>886</v>
      </c>
      <c r="AG16">
        <v>0.69892799999999999</v>
      </c>
      <c r="AH16">
        <v>1</v>
      </c>
      <c r="AI16">
        <v>0.54635400000000001</v>
      </c>
      <c r="AJ16">
        <v>1</v>
      </c>
      <c r="AK16">
        <v>679</v>
      </c>
      <c r="AL16">
        <v>701</v>
      </c>
      <c r="AM16">
        <v>690.95</v>
      </c>
      <c r="AN16">
        <v>1.4285714285714286</v>
      </c>
    </row>
    <row r="17" spans="1:40" ht="15" customHeight="1" x14ac:dyDescent="0.2">
      <c r="A17" s="9" t="s">
        <v>441</v>
      </c>
      <c r="B17" t="s">
        <v>178</v>
      </c>
      <c r="C17" s="4" t="s">
        <v>240</v>
      </c>
      <c r="D17" s="4" t="s">
        <v>238</v>
      </c>
      <c r="E17" s="16">
        <v>31.194586666666666</v>
      </c>
      <c r="F17" s="16">
        <v>-109.0686</v>
      </c>
      <c r="G17" s="5" t="s">
        <v>467</v>
      </c>
      <c r="H17" s="19">
        <v>0</v>
      </c>
      <c r="I17" s="5" t="s">
        <v>467</v>
      </c>
      <c r="J17" s="19">
        <v>0</v>
      </c>
      <c r="K17" s="6">
        <v>7504701</v>
      </c>
      <c r="L17" s="6">
        <v>70781346</v>
      </c>
      <c r="M17" s="6">
        <v>70781345</v>
      </c>
      <c r="N17" s="6">
        <v>26.68</v>
      </c>
      <c r="O17">
        <v>98.81</v>
      </c>
      <c r="P17">
        <v>216</v>
      </c>
      <c r="Q17">
        <v>2</v>
      </c>
      <c r="R17">
        <v>0</v>
      </c>
      <c r="S17">
        <v>-109.140446278</v>
      </c>
      <c r="T17">
        <v>31.172916666700001</v>
      </c>
      <c r="U17">
        <v>12</v>
      </c>
      <c r="V17">
        <v>296</v>
      </c>
      <c r="W17">
        <v>326</v>
      </c>
      <c r="X17">
        <v>1650</v>
      </c>
      <c r="Y17">
        <v>1590</v>
      </c>
      <c r="Z17">
        <v>0.13200000000000001</v>
      </c>
      <c r="AA17">
        <v>10</v>
      </c>
      <c r="AB17">
        <v>64</v>
      </c>
      <c r="AC17">
        <v>77</v>
      </c>
      <c r="AD17">
        <v>4</v>
      </c>
      <c r="AE17">
        <v>377</v>
      </c>
      <c r="AF17">
        <v>411</v>
      </c>
      <c r="AG17">
        <v>0.89207599999999998</v>
      </c>
      <c r="AH17">
        <v>1</v>
      </c>
      <c r="AI17">
        <v>0.87083299999999997</v>
      </c>
      <c r="AJ17">
        <v>1</v>
      </c>
      <c r="AK17">
        <v>1001</v>
      </c>
      <c r="AL17">
        <v>1456</v>
      </c>
      <c r="AM17">
        <v>1171.8421052599999</v>
      </c>
      <c r="AN17">
        <v>1.7053973013493251</v>
      </c>
    </row>
    <row r="18" spans="1:40" ht="15" customHeight="1" x14ac:dyDescent="0.2">
      <c r="A18" s="9" t="s">
        <v>442</v>
      </c>
      <c r="B18" t="s">
        <v>167</v>
      </c>
      <c r="C18" s="4" t="s">
        <v>240</v>
      </c>
      <c r="D18" s="4" t="s">
        <v>238</v>
      </c>
      <c r="E18" s="16">
        <v>31.07225</v>
      </c>
      <c r="F18" s="16">
        <v>-109.3025325</v>
      </c>
      <c r="G18" s="5" t="s">
        <v>467</v>
      </c>
      <c r="H18" s="19">
        <v>0</v>
      </c>
      <c r="I18" s="5" t="s">
        <v>467</v>
      </c>
      <c r="J18" s="19">
        <v>0</v>
      </c>
      <c r="K18" s="6">
        <v>7506051</v>
      </c>
      <c r="L18" s="6">
        <v>70782705</v>
      </c>
      <c r="M18" s="6">
        <v>70783635</v>
      </c>
      <c r="N18" s="6">
        <v>0.93</v>
      </c>
      <c r="O18">
        <v>0.73</v>
      </c>
      <c r="P18">
        <v>9385.4</v>
      </c>
      <c r="Q18">
        <v>5</v>
      </c>
      <c r="R18">
        <v>0</v>
      </c>
      <c r="S18">
        <v>-109.302083333</v>
      </c>
      <c r="T18">
        <v>31.068750000000001</v>
      </c>
      <c r="U18">
        <v>12</v>
      </c>
      <c r="V18">
        <v>238</v>
      </c>
      <c r="W18">
        <v>320</v>
      </c>
      <c r="X18">
        <v>1818</v>
      </c>
      <c r="Y18">
        <v>1597</v>
      </c>
      <c r="Z18">
        <v>8.4499999999999993</v>
      </c>
      <c r="AA18">
        <v>12</v>
      </c>
      <c r="AB18">
        <v>50</v>
      </c>
      <c r="AC18">
        <v>50</v>
      </c>
      <c r="AD18">
        <v>4</v>
      </c>
      <c r="AE18">
        <v>306</v>
      </c>
      <c r="AF18">
        <v>410</v>
      </c>
      <c r="AG18">
        <v>0.95011900000000005</v>
      </c>
      <c r="AH18">
        <v>1</v>
      </c>
      <c r="AI18">
        <v>0.916875</v>
      </c>
      <c r="AJ18">
        <v>1</v>
      </c>
      <c r="AK18">
        <v>941</v>
      </c>
      <c r="AL18">
        <v>945</v>
      </c>
      <c r="AM18">
        <v>943.54545454499998</v>
      </c>
      <c r="AN18">
        <v>0.43010752688172044</v>
      </c>
    </row>
    <row r="19" spans="1:40" ht="15" customHeight="1" x14ac:dyDescent="0.2">
      <c r="A19" s="9" t="s">
        <v>443</v>
      </c>
      <c r="B19" t="s">
        <v>55</v>
      </c>
      <c r="C19" s="4" t="s">
        <v>240</v>
      </c>
      <c r="D19" s="4" t="s">
        <v>238</v>
      </c>
      <c r="E19" s="16">
        <v>30.984551999999997</v>
      </c>
      <c r="F19" s="16">
        <v>-109.90626399999999</v>
      </c>
      <c r="G19" s="5" t="s">
        <v>467</v>
      </c>
      <c r="H19" s="19">
        <v>0</v>
      </c>
      <c r="I19" s="5" t="s">
        <v>467</v>
      </c>
      <c r="J19" s="19">
        <v>0</v>
      </c>
      <c r="K19" s="6">
        <v>7507756</v>
      </c>
      <c r="L19" s="6">
        <v>70784413</v>
      </c>
      <c r="M19" s="6">
        <v>70785838</v>
      </c>
      <c r="N19" s="6">
        <v>2.99</v>
      </c>
      <c r="O19">
        <v>18.03</v>
      </c>
      <c r="P19">
        <v>18</v>
      </c>
      <c r="Q19">
        <v>1</v>
      </c>
      <c r="R19">
        <v>0</v>
      </c>
      <c r="S19">
        <v>-109.90784951400001</v>
      </c>
      <c r="T19">
        <v>30.987016181200001</v>
      </c>
      <c r="U19">
        <v>11</v>
      </c>
      <c r="V19">
        <v>444</v>
      </c>
      <c r="W19">
        <v>444</v>
      </c>
      <c r="X19">
        <v>1443</v>
      </c>
      <c r="Y19">
        <v>1443</v>
      </c>
      <c r="Z19">
        <v>1.7000000000000001E-2</v>
      </c>
      <c r="AA19">
        <v>11</v>
      </c>
      <c r="AB19">
        <v>81</v>
      </c>
      <c r="AC19">
        <v>81</v>
      </c>
      <c r="AD19">
        <v>4</v>
      </c>
      <c r="AE19">
        <v>575</v>
      </c>
      <c r="AF19">
        <v>575</v>
      </c>
      <c r="AG19">
        <v>0.84760599999999997</v>
      </c>
      <c r="AH19">
        <v>1</v>
      </c>
      <c r="AI19">
        <v>0.70499999999999996</v>
      </c>
      <c r="AJ19">
        <v>1</v>
      </c>
      <c r="AK19">
        <v>1565</v>
      </c>
      <c r="AL19">
        <v>1709</v>
      </c>
      <c r="AM19">
        <v>1646.7249999999999</v>
      </c>
      <c r="AN19">
        <v>4.8160535117056851</v>
      </c>
    </row>
    <row r="20" spans="1:40" ht="15" customHeight="1" x14ac:dyDescent="0.2">
      <c r="A20" s="9" t="s">
        <v>444</v>
      </c>
      <c r="B20" t="s">
        <v>168</v>
      </c>
      <c r="C20" s="4" t="s">
        <v>417</v>
      </c>
      <c r="D20" s="4" t="s">
        <v>238</v>
      </c>
      <c r="E20" s="16">
        <v>28.925689999999999</v>
      </c>
      <c r="F20" s="16">
        <v>-109.38806666666666</v>
      </c>
      <c r="G20" s="5" t="s">
        <v>466</v>
      </c>
      <c r="H20" s="19">
        <v>0.33333333333333331</v>
      </c>
      <c r="I20" s="5" t="s">
        <v>467</v>
      </c>
      <c r="J20" s="19">
        <v>0</v>
      </c>
      <c r="K20" s="6">
        <v>7540332</v>
      </c>
      <c r="L20" s="6">
        <v>70816993</v>
      </c>
      <c r="M20" s="6">
        <v>70816287</v>
      </c>
      <c r="N20" s="6">
        <v>8.48</v>
      </c>
      <c r="O20">
        <v>36.090000000000003</v>
      </c>
      <c r="P20">
        <v>331.9</v>
      </c>
      <c r="Q20">
        <v>3</v>
      </c>
      <c r="R20">
        <v>0.29697499999999999</v>
      </c>
      <c r="S20">
        <v>-109.39852689999999</v>
      </c>
      <c r="T20">
        <v>28.89436019</v>
      </c>
      <c r="U20">
        <v>13</v>
      </c>
      <c r="V20">
        <v>506</v>
      </c>
      <c r="W20">
        <v>586</v>
      </c>
      <c r="X20">
        <v>1871</v>
      </c>
      <c r="Y20">
        <v>1740</v>
      </c>
      <c r="Z20">
        <v>0.48599999999999999</v>
      </c>
      <c r="AA20">
        <v>2</v>
      </c>
      <c r="AB20">
        <v>100</v>
      </c>
      <c r="AC20">
        <v>99</v>
      </c>
      <c r="AD20">
        <v>2</v>
      </c>
      <c r="AE20">
        <v>655</v>
      </c>
      <c r="AF20">
        <v>782</v>
      </c>
      <c r="AG20">
        <v>0.72743899999999995</v>
      </c>
      <c r="AH20">
        <v>1</v>
      </c>
      <c r="AI20">
        <v>0.61645799999999995</v>
      </c>
      <c r="AJ20">
        <v>1</v>
      </c>
      <c r="AK20">
        <v>500</v>
      </c>
      <c r="AL20">
        <v>601</v>
      </c>
      <c r="AM20">
        <v>547.462264151</v>
      </c>
      <c r="AN20">
        <v>1.1910377358490567</v>
      </c>
    </row>
    <row r="21" spans="1:40" ht="15" customHeight="1" x14ac:dyDescent="0.2">
      <c r="A21" s="9" t="s">
        <v>445</v>
      </c>
      <c r="B21" t="s">
        <v>169</v>
      </c>
      <c r="C21" s="4" t="s">
        <v>240</v>
      </c>
      <c r="D21" s="4" t="s">
        <v>238</v>
      </c>
      <c r="E21" s="16">
        <v>28.501000000000001</v>
      </c>
      <c r="F21" s="16">
        <v>-109.128</v>
      </c>
      <c r="G21" s="5" t="s">
        <v>466</v>
      </c>
      <c r="H21" s="19">
        <v>1</v>
      </c>
      <c r="I21" s="5" t="s">
        <v>467</v>
      </c>
      <c r="J21" s="19">
        <v>0</v>
      </c>
      <c r="K21" s="6">
        <v>7544303</v>
      </c>
      <c r="L21" s="6">
        <v>70820980</v>
      </c>
      <c r="M21" s="6">
        <v>70821114</v>
      </c>
      <c r="N21" s="6">
        <v>8.19</v>
      </c>
      <c r="O21">
        <v>43.4</v>
      </c>
      <c r="P21">
        <v>43.4</v>
      </c>
      <c r="Q21">
        <v>1</v>
      </c>
      <c r="R21">
        <v>0</v>
      </c>
      <c r="S21">
        <v>-109.18651068</v>
      </c>
      <c r="T21">
        <v>28.459322653600001</v>
      </c>
      <c r="U21">
        <v>14</v>
      </c>
      <c r="V21">
        <v>655</v>
      </c>
      <c r="W21">
        <v>655</v>
      </c>
      <c r="X21">
        <v>1728</v>
      </c>
      <c r="Y21">
        <v>1728</v>
      </c>
      <c r="Z21">
        <v>0.09</v>
      </c>
      <c r="AA21">
        <v>8</v>
      </c>
      <c r="AB21">
        <v>100</v>
      </c>
      <c r="AC21">
        <v>100</v>
      </c>
      <c r="AD21">
        <v>4</v>
      </c>
      <c r="AE21">
        <v>812</v>
      </c>
      <c r="AF21">
        <v>812</v>
      </c>
      <c r="AG21">
        <v>0.73265100000000005</v>
      </c>
      <c r="AH21">
        <v>1</v>
      </c>
      <c r="AI21">
        <v>0.60083299999999995</v>
      </c>
      <c r="AJ21">
        <v>1</v>
      </c>
      <c r="AK21">
        <v>683</v>
      </c>
      <c r="AL21">
        <v>877</v>
      </c>
      <c r="AM21">
        <v>754.431372549</v>
      </c>
      <c r="AN21">
        <v>2.3687423687423692</v>
      </c>
    </row>
    <row r="22" spans="1:40" ht="15" customHeight="1" x14ac:dyDescent="0.2">
      <c r="A22" s="9" t="s">
        <v>446</v>
      </c>
      <c r="B22" t="s">
        <v>112</v>
      </c>
      <c r="C22" s="4" t="s">
        <v>240</v>
      </c>
      <c r="D22" s="4" t="s">
        <v>238</v>
      </c>
      <c r="E22" s="16">
        <v>28.160590000000003</v>
      </c>
      <c r="F22" s="16">
        <v>-109.4483175</v>
      </c>
      <c r="G22" s="5" t="s">
        <v>466</v>
      </c>
      <c r="H22" s="19">
        <v>1</v>
      </c>
      <c r="I22" s="5" t="s">
        <v>466</v>
      </c>
      <c r="J22" s="18">
        <v>1</v>
      </c>
      <c r="K22" s="5">
        <v>7547299</v>
      </c>
      <c r="L22" s="5">
        <v>70823977</v>
      </c>
      <c r="M22" s="5">
        <v>70823509</v>
      </c>
      <c r="N22" s="5">
        <v>7.3</v>
      </c>
      <c r="O22">
        <v>40.5</v>
      </c>
      <c r="P22">
        <v>2265.9</v>
      </c>
      <c r="Q22">
        <v>5</v>
      </c>
      <c r="R22">
        <v>0</v>
      </c>
      <c r="S22">
        <v>-109.44374999999999</v>
      </c>
      <c r="T22">
        <v>28.160416666700002</v>
      </c>
      <c r="U22">
        <v>13</v>
      </c>
      <c r="V22">
        <v>525</v>
      </c>
      <c r="W22">
        <v>651</v>
      </c>
      <c r="X22">
        <v>1922</v>
      </c>
      <c r="Y22">
        <v>1766</v>
      </c>
      <c r="Z22">
        <v>4.6520000000000001</v>
      </c>
      <c r="AA22">
        <v>2</v>
      </c>
      <c r="AB22">
        <v>100</v>
      </c>
      <c r="AC22">
        <v>100</v>
      </c>
      <c r="AD22">
        <v>2</v>
      </c>
      <c r="AE22">
        <v>604</v>
      </c>
      <c r="AF22">
        <v>778</v>
      </c>
      <c r="AG22">
        <v>0.66744499999999995</v>
      </c>
      <c r="AH22">
        <v>1</v>
      </c>
      <c r="AI22">
        <v>0.53968799999999995</v>
      </c>
      <c r="AJ22">
        <v>1</v>
      </c>
      <c r="AK22">
        <v>235</v>
      </c>
      <c r="AL22">
        <v>292</v>
      </c>
      <c r="AM22">
        <v>263.28888888900002</v>
      </c>
      <c r="AN22">
        <v>0.78082191780821919</v>
      </c>
    </row>
    <row r="23" spans="1:40" ht="15" customHeight="1" x14ac:dyDescent="0.2">
      <c r="A23" s="9" t="s">
        <v>447</v>
      </c>
      <c r="B23" t="s">
        <v>170</v>
      </c>
      <c r="C23" s="4" t="s">
        <v>417</v>
      </c>
      <c r="D23" s="4" t="s">
        <v>238</v>
      </c>
      <c r="E23" s="16">
        <v>29.676965000000003</v>
      </c>
      <c r="F23" s="16">
        <v>-109.395785</v>
      </c>
      <c r="G23" s="5" t="s">
        <v>466</v>
      </c>
      <c r="H23" s="19">
        <v>0.5</v>
      </c>
      <c r="I23" s="5" t="s">
        <v>467</v>
      </c>
      <c r="J23" s="19">
        <v>0</v>
      </c>
      <c r="K23" s="6">
        <v>7530765</v>
      </c>
      <c r="L23" s="6">
        <v>70807422</v>
      </c>
      <c r="M23" s="6">
        <v>70807945</v>
      </c>
      <c r="N23" s="6">
        <v>3.83</v>
      </c>
      <c r="O23">
        <v>23.68</v>
      </c>
      <c r="P23">
        <v>95.7</v>
      </c>
      <c r="Q23">
        <v>2</v>
      </c>
      <c r="R23">
        <v>0.25759700000000002</v>
      </c>
      <c r="S23">
        <v>-109.394970388</v>
      </c>
      <c r="T23">
        <v>29.677083333300001</v>
      </c>
      <c r="U23">
        <v>14</v>
      </c>
      <c r="V23">
        <v>465</v>
      </c>
      <c r="W23">
        <v>489</v>
      </c>
      <c r="X23">
        <v>1809</v>
      </c>
      <c r="Y23">
        <v>1741</v>
      </c>
      <c r="Z23">
        <v>9.2999999999999999E-2</v>
      </c>
      <c r="AA23">
        <v>2</v>
      </c>
      <c r="AB23">
        <v>100</v>
      </c>
      <c r="AC23">
        <v>99</v>
      </c>
      <c r="AD23">
        <v>2</v>
      </c>
      <c r="AE23">
        <v>583</v>
      </c>
      <c r="AF23">
        <v>651</v>
      </c>
      <c r="AG23">
        <v>0.78428799999999999</v>
      </c>
      <c r="AH23">
        <v>1</v>
      </c>
      <c r="AI23">
        <v>0.65437500000000004</v>
      </c>
      <c r="AJ23">
        <v>1</v>
      </c>
      <c r="AK23">
        <v>788</v>
      </c>
      <c r="AL23">
        <v>803</v>
      </c>
      <c r="AM23">
        <v>792.39534883700003</v>
      </c>
      <c r="AN23">
        <v>0.39164490861618795</v>
      </c>
    </row>
    <row r="24" spans="1:40" ht="15" customHeight="1" x14ac:dyDescent="0.2">
      <c r="A24" s="9" t="s">
        <v>448</v>
      </c>
      <c r="B24" t="s">
        <v>179</v>
      </c>
      <c r="C24" s="4" t="s">
        <v>240</v>
      </c>
      <c r="D24" s="4" t="s">
        <v>238</v>
      </c>
      <c r="E24" s="16">
        <v>28.463536666666666</v>
      </c>
      <c r="F24" s="16">
        <v>-109.53586333333332</v>
      </c>
      <c r="G24" s="5" t="s">
        <v>466</v>
      </c>
      <c r="H24" s="19">
        <v>1</v>
      </c>
      <c r="I24" s="5" t="s">
        <v>466</v>
      </c>
      <c r="J24" s="19">
        <v>1</v>
      </c>
      <c r="K24" s="6">
        <v>7544302</v>
      </c>
      <c r="L24" s="6">
        <v>70820979</v>
      </c>
      <c r="M24" s="6">
        <v>70821157</v>
      </c>
      <c r="N24" s="6">
        <v>8.57</v>
      </c>
      <c r="O24">
        <v>51.7</v>
      </c>
      <c r="P24">
        <v>60964.1</v>
      </c>
      <c r="Q24">
        <v>6</v>
      </c>
      <c r="R24">
        <v>0</v>
      </c>
      <c r="S24">
        <v>-109.531502751</v>
      </c>
      <c r="T24">
        <v>28.4690027507</v>
      </c>
      <c r="U24">
        <v>16</v>
      </c>
      <c r="V24">
        <v>514</v>
      </c>
      <c r="W24">
        <v>471</v>
      </c>
      <c r="X24">
        <v>2012</v>
      </c>
      <c r="Y24">
        <v>1631</v>
      </c>
      <c r="Z24">
        <v>71.421000000000006</v>
      </c>
      <c r="AA24">
        <v>2</v>
      </c>
      <c r="AB24">
        <v>100</v>
      </c>
      <c r="AC24">
        <v>86</v>
      </c>
      <c r="AD24">
        <v>2</v>
      </c>
      <c r="AE24">
        <v>590</v>
      </c>
      <c r="AF24">
        <v>604</v>
      </c>
      <c r="AG24">
        <v>0.66437500000000005</v>
      </c>
      <c r="AH24">
        <v>1</v>
      </c>
      <c r="AI24">
        <v>0.61062499999999997</v>
      </c>
      <c r="AJ24">
        <v>1</v>
      </c>
      <c r="AK24">
        <v>149</v>
      </c>
      <c r="AL24">
        <v>170</v>
      </c>
      <c r="AM24">
        <v>158.08737864099999</v>
      </c>
      <c r="AN24">
        <v>0.24504084014002331</v>
      </c>
    </row>
    <row r="25" spans="1:40" ht="15" customHeight="1" x14ac:dyDescent="0.2">
      <c r="A25" s="9" t="s">
        <v>449</v>
      </c>
      <c r="B25" t="s">
        <v>176</v>
      </c>
      <c r="C25" s="4" t="s">
        <v>240</v>
      </c>
      <c r="D25" s="4" t="s">
        <v>238</v>
      </c>
      <c r="E25" s="16">
        <v>28.156842666666666</v>
      </c>
      <c r="F25" s="16">
        <v>-109.85145333333332</v>
      </c>
      <c r="G25" s="5" t="s">
        <v>466</v>
      </c>
      <c r="H25" s="18">
        <v>1</v>
      </c>
      <c r="I25" s="5" t="s">
        <v>466</v>
      </c>
      <c r="J25" s="18">
        <v>1</v>
      </c>
      <c r="K25" s="5">
        <v>7547529</v>
      </c>
      <c r="L25" s="5">
        <v>70824207</v>
      </c>
      <c r="M25" s="5">
        <v>70824304</v>
      </c>
      <c r="N25" s="5">
        <v>8.32</v>
      </c>
      <c r="O25">
        <v>35.020000000000003</v>
      </c>
      <c r="P25">
        <v>65236.3</v>
      </c>
      <c r="Q25">
        <v>6</v>
      </c>
      <c r="R25">
        <v>0</v>
      </c>
      <c r="S25">
        <v>-109.85258883500001</v>
      </c>
      <c r="T25">
        <v>28.139583333299999</v>
      </c>
      <c r="U25">
        <v>16</v>
      </c>
      <c r="V25">
        <v>375</v>
      </c>
      <c r="W25">
        <v>478</v>
      </c>
      <c r="X25">
        <v>1950</v>
      </c>
      <c r="Y25">
        <v>1645</v>
      </c>
      <c r="Z25">
        <v>78.811999999999998</v>
      </c>
      <c r="AA25">
        <v>11</v>
      </c>
      <c r="AB25">
        <v>91</v>
      </c>
      <c r="AC25">
        <v>87</v>
      </c>
      <c r="AD25">
        <v>2</v>
      </c>
      <c r="AE25">
        <v>449</v>
      </c>
      <c r="AF25">
        <v>610</v>
      </c>
      <c r="AG25">
        <v>0.67249999999999999</v>
      </c>
      <c r="AH25">
        <v>1</v>
      </c>
      <c r="AI25">
        <v>0.62937500000000002</v>
      </c>
      <c r="AJ25">
        <v>1</v>
      </c>
      <c r="AK25">
        <v>90</v>
      </c>
      <c r="AL25">
        <v>103</v>
      </c>
      <c r="AM25">
        <v>95.051546391800002</v>
      </c>
      <c r="AN25">
        <v>0.15625</v>
      </c>
    </row>
    <row r="26" spans="1:40" ht="15" customHeight="1" x14ac:dyDescent="0.2">
      <c r="A26" s="9" t="s">
        <v>450</v>
      </c>
      <c r="B26" t="s">
        <v>51</v>
      </c>
      <c r="C26" s="4" t="s">
        <v>417</v>
      </c>
      <c r="D26" s="4" t="s">
        <v>238</v>
      </c>
      <c r="E26" s="16">
        <v>30.876620000000003</v>
      </c>
      <c r="F26" s="16">
        <v>-109.70262</v>
      </c>
      <c r="G26" s="5" t="s">
        <v>467</v>
      </c>
      <c r="H26" s="18">
        <v>0</v>
      </c>
      <c r="I26" s="5" t="s">
        <v>466</v>
      </c>
      <c r="J26" s="18">
        <v>1</v>
      </c>
      <c r="K26" s="5">
        <v>7509928</v>
      </c>
      <c r="L26" s="5">
        <v>70786585</v>
      </c>
      <c r="M26" s="5">
        <v>70786660</v>
      </c>
      <c r="N26" s="5">
        <v>6.97</v>
      </c>
      <c r="O26">
        <v>30.95</v>
      </c>
      <c r="P26">
        <v>458.2</v>
      </c>
      <c r="Q26">
        <v>3</v>
      </c>
      <c r="R26">
        <v>0.24254300000000001</v>
      </c>
      <c r="S26">
        <v>-109.674137055</v>
      </c>
      <c r="T26">
        <v>30.8729166667</v>
      </c>
      <c r="U26">
        <v>12</v>
      </c>
      <c r="V26">
        <v>324</v>
      </c>
      <c r="W26">
        <v>384</v>
      </c>
      <c r="X26">
        <v>1674</v>
      </c>
      <c r="Y26">
        <v>1555</v>
      </c>
      <c r="Z26">
        <v>0.51300000000000001</v>
      </c>
      <c r="AA26">
        <v>10</v>
      </c>
      <c r="AB26">
        <v>94</v>
      </c>
      <c r="AC26">
        <v>86</v>
      </c>
      <c r="AD26">
        <v>4</v>
      </c>
      <c r="AE26">
        <v>431</v>
      </c>
      <c r="AF26">
        <v>508</v>
      </c>
      <c r="AG26">
        <v>0.90648099999999998</v>
      </c>
      <c r="AH26">
        <v>1</v>
      </c>
      <c r="AI26">
        <v>0.87666699999999997</v>
      </c>
      <c r="AJ26">
        <v>1</v>
      </c>
      <c r="AK26">
        <v>1175</v>
      </c>
      <c r="AL26">
        <v>1240</v>
      </c>
      <c r="AM26">
        <v>1207.9350649400001</v>
      </c>
      <c r="AN26">
        <v>0.93256814921090381</v>
      </c>
    </row>
    <row r="27" spans="1:40" ht="15" customHeight="1" x14ac:dyDescent="0.2">
      <c r="A27" s="9" t="s">
        <v>451</v>
      </c>
      <c r="B27" t="s">
        <v>171</v>
      </c>
      <c r="C27" s="4" t="s">
        <v>240</v>
      </c>
      <c r="D27" s="4" t="s">
        <v>238</v>
      </c>
      <c r="E27" s="16">
        <v>29.948655000000002</v>
      </c>
      <c r="F27" s="16">
        <v>-109.29254</v>
      </c>
      <c r="G27" s="5" t="s">
        <v>466</v>
      </c>
      <c r="H27" s="18">
        <v>1</v>
      </c>
      <c r="I27" s="5" t="s">
        <v>466</v>
      </c>
      <c r="J27" s="18">
        <v>1</v>
      </c>
      <c r="K27" s="5">
        <v>7526911</v>
      </c>
      <c r="L27" s="5">
        <v>70803568</v>
      </c>
      <c r="M27" s="5">
        <v>70803853</v>
      </c>
      <c r="N27" s="5">
        <v>4.58</v>
      </c>
      <c r="O27">
        <v>15.44</v>
      </c>
      <c r="P27">
        <v>21122.400000000001</v>
      </c>
      <c r="Q27">
        <v>5</v>
      </c>
      <c r="R27">
        <v>0</v>
      </c>
      <c r="S27">
        <v>-109.28394352799999</v>
      </c>
      <c r="T27">
        <v>29.957723139100001</v>
      </c>
      <c r="U27">
        <v>15</v>
      </c>
      <c r="V27">
        <v>407</v>
      </c>
      <c r="W27">
        <v>365</v>
      </c>
      <c r="X27">
        <v>1918</v>
      </c>
      <c r="Y27">
        <v>1607</v>
      </c>
      <c r="Z27">
        <v>18.577000000000002</v>
      </c>
      <c r="AA27">
        <v>11</v>
      </c>
      <c r="AB27">
        <v>100</v>
      </c>
      <c r="AC27">
        <v>74</v>
      </c>
      <c r="AD27">
        <v>4</v>
      </c>
      <c r="AE27">
        <v>437</v>
      </c>
      <c r="AF27">
        <v>481</v>
      </c>
      <c r="AG27">
        <v>0.86562499999999998</v>
      </c>
      <c r="AH27">
        <v>1</v>
      </c>
      <c r="AI27">
        <v>0.75624999999999998</v>
      </c>
      <c r="AJ27">
        <v>1</v>
      </c>
      <c r="AK27">
        <v>550</v>
      </c>
      <c r="AL27">
        <v>568</v>
      </c>
      <c r="AM27">
        <v>558.17543859600005</v>
      </c>
      <c r="AN27">
        <v>0.39301310043668125</v>
      </c>
    </row>
    <row r="28" spans="1:40" ht="15" customHeight="1" x14ac:dyDescent="0.2">
      <c r="A28" s="9" t="s">
        <v>452</v>
      </c>
      <c r="B28" t="s">
        <v>172</v>
      </c>
      <c r="C28" s="4" t="s">
        <v>417</v>
      </c>
      <c r="D28" s="4" t="s">
        <v>238</v>
      </c>
      <c r="E28" s="16">
        <v>30.262486666666671</v>
      </c>
      <c r="F28" s="16">
        <v>-109.82491333333333</v>
      </c>
      <c r="G28" s="5" t="s">
        <v>467</v>
      </c>
      <c r="H28" s="18">
        <v>0</v>
      </c>
      <c r="I28" s="5" t="s">
        <v>466</v>
      </c>
      <c r="J28" s="18">
        <v>0.66666666666666663</v>
      </c>
      <c r="K28" s="5">
        <v>7522377</v>
      </c>
      <c r="L28" s="5">
        <v>70799034</v>
      </c>
      <c r="M28" s="5">
        <v>70799195</v>
      </c>
      <c r="N28" s="5">
        <v>7.08</v>
      </c>
      <c r="O28">
        <v>20.21</v>
      </c>
      <c r="P28">
        <v>449.6</v>
      </c>
      <c r="Q28">
        <v>3</v>
      </c>
      <c r="R28">
        <v>0</v>
      </c>
      <c r="S28">
        <v>-109.822916667</v>
      </c>
      <c r="T28">
        <v>30.2479166667</v>
      </c>
      <c r="U28">
        <v>14</v>
      </c>
      <c r="V28">
        <v>424</v>
      </c>
      <c r="W28">
        <v>440</v>
      </c>
      <c r="X28">
        <v>1720</v>
      </c>
      <c r="Y28">
        <v>1647</v>
      </c>
      <c r="Z28">
        <v>0.58099999999999996</v>
      </c>
      <c r="AA28">
        <v>11</v>
      </c>
      <c r="AB28">
        <v>54</v>
      </c>
      <c r="AC28">
        <v>77</v>
      </c>
      <c r="AD28">
        <v>4</v>
      </c>
      <c r="AE28">
        <v>512</v>
      </c>
      <c r="AF28">
        <v>540</v>
      </c>
      <c r="AG28">
        <v>0.85049300000000005</v>
      </c>
      <c r="AH28">
        <v>1</v>
      </c>
      <c r="AI28">
        <v>0.77458300000000002</v>
      </c>
      <c r="AJ28">
        <v>1</v>
      </c>
      <c r="AK28">
        <v>882</v>
      </c>
      <c r="AL28">
        <v>942</v>
      </c>
      <c r="AM28">
        <v>906.92941176500005</v>
      </c>
      <c r="AN28">
        <v>0.84745762711864403</v>
      </c>
    </row>
    <row r="29" spans="1:40" ht="15" customHeight="1" x14ac:dyDescent="0.2">
      <c r="A29" s="9" t="s">
        <v>453</v>
      </c>
      <c r="B29" t="s">
        <v>174</v>
      </c>
      <c r="C29" s="4" t="s">
        <v>417</v>
      </c>
      <c r="D29" s="4" t="s">
        <v>238</v>
      </c>
      <c r="E29" s="16">
        <v>30.699300000000001</v>
      </c>
      <c r="F29" s="16">
        <v>-109.59626</v>
      </c>
      <c r="G29" s="5" t="s">
        <v>467</v>
      </c>
      <c r="H29" s="19">
        <v>0</v>
      </c>
      <c r="I29" s="5" t="s">
        <v>466</v>
      </c>
      <c r="J29" s="19">
        <v>0.5</v>
      </c>
      <c r="K29" s="6">
        <v>7513777</v>
      </c>
      <c r="L29" s="6">
        <v>70790434</v>
      </c>
      <c r="M29" s="6">
        <v>70789795</v>
      </c>
      <c r="N29" s="6">
        <v>3.69</v>
      </c>
      <c r="O29">
        <v>27.32</v>
      </c>
      <c r="P29">
        <v>388.2</v>
      </c>
      <c r="Q29">
        <v>3</v>
      </c>
      <c r="R29">
        <v>0</v>
      </c>
      <c r="S29">
        <v>-109.59791666700001</v>
      </c>
      <c r="T29">
        <v>30.696696278299999</v>
      </c>
      <c r="U29">
        <v>12</v>
      </c>
      <c r="V29">
        <v>351</v>
      </c>
      <c r="W29">
        <v>412</v>
      </c>
      <c r="X29">
        <v>1678</v>
      </c>
      <c r="Y29">
        <v>1606</v>
      </c>
      <c r="Z29">
        <v>0.46700000000000003</v>
      </c>
      <c r="AA29">
        <v>10</v>
      </c>
      <c r="AB29">
        <v>5</v>
      </c>
      <c r="AC29">
        <v>45</v>
      </c>
      <c r="AD29">
        <v>12</v>
      </c>
      <c r="AE29">
        <v>457</v>
      </c>
      <c r="AF29">
        <v>528</v>
      </c>
      <c r="AG29">
        <v>0.97669600000000001</v>
      </c>
      <c r="AH29">
        <v>1</v>
      </c>
      <c r="AI29">
        <v>0.92104200000000003</v>
      </c>
      <c r="AJ29">
        <v>1</v>
      </c>
      <c r="AK29">
        <v>1215</v>
      </c>
      <c r="AL29">
        <v>1230</v>
      </c>
      <c r="AM29">
        <v>1221.93478261</v>
      </c>
      <c r="AN29">
        <v>0.40650406504065045</v>
      </c>
    </row>
    <row r="30" spans="1:40" ht="15" customHeight="1" x14ac:dyDescent="0.2">
      <c r="A30" s="9" t="s">
        <v>454</v>
      </c>
      <c r="B30" t="s">
        <v>62</v>
      </c>
      <c r="C30" s="4" t="s">
        <v>240</v>
      </c>
      <c r="D30" s="4" t="s">
        <v>238</v>
      </c>
      <c r="E30" s="16">
        <v>29.918804999999999</v>
      </c>
      <c r="F30" s="16">
        <v>-109.7505975</v>
      </c>
      <c r="G30" s="5" t="s">
        <v>467</v>
      </c>
      <c r="H30" s="19">
        <v>0</v>
      </c>
      <c r="I30" s="5" t="s">
        <v>467</v>
      </c>
      <c r="J30" s="19">
        <v>0</v>
      </c>
      <c r="K30" s="6">
        <v>7527365</v>
      </c>
      <c r="L30" s="6">
        <v>70804022</v>
      </c>
      <c r="M30" s="6">
        <v>70804563</v>
      </c>
      <c r="N30" s="6">
        <v>3.17</v>
      </c>
      <c r="O30">
        <v>8.19</v>
      </c>
      <c r="P30">
        <v>2586.9</v>
      </c>
      <c r="Q30">
        <v>4</v>
      </c>
      <c r="R30">
        <v>0</v>
      </c>
      <c r="S30">
        <v>-109.744612945</v>
      </c>
      <c r="T30">
        <v>29.918749999999999</v>
      </c>
      <c r="U30">
        <v>15</v>
      </c>
      <c r="V30">
        <v>382</v>
      </c>
      <c r="W30">
        <v>443</v>
      </c>
      <c r="X30">
        <v>1843</v>
      </c>
      <c r="Y30">
        <v>1671</v>
      </c>
      <c r="Z30">
        <v>3.29</v>
      </c>
      <c r="AA30">
        <v>2</v>
      </c>
      <c r="AB30">
        <v>100</v>
      </c>
      <c r="AC30">
        <v>84</v>
      </c>
      <c r="AD30">
        <v>2</v>
      </c>
      <c r="AE30">
        <v>476</v>
      </c>
      <c r="AF30">
        <v>555</v>
      </c>
      <c r="AG30">
        <v>0.80205400000000004</v>
      </c>
      <c r="AH30">
        <v>1</v>
      </c>
      <c r="AI30">
        <v>0.719167</v>
      </c>
      <c r="AJ30">
        <v>1</v>
      </c>
      <c r="AK30">
        <v>700</v>
      </c>
      <c r="AL30">
        <v>705</v>
      </c>
      <c r="AM30">
        <v>700.51282051299995</v>
      </c>
      <c r="AN30">
        <v>0.15772870662460567</v>
      </c>
    </row>
    <row r="31" spans="1:40" ht="15" customHeight="1" x14ac:dyDescent="0.2">
      <c r="A31" s="9" t="s">
        <v>455</v>
      </c>
      <c r="B31" t="s">
        <v>173</v>
      </c>
      <c r="C31" s="4" t="s">
        <v>240</v>
      </c>
      <c r="D31" s="4" t="s">
        <v>238</v>
      </c>
      <c r="E31" s="16">
        <v>28.108453333333333</v>
      </c>
      <c r="F31" s="16">
        <v>-109.31917666666665</v>
      </c>
      <c r="G31" s="5" t="s">
        <v>467</v>
      </c>
      <c r="H31" s="19">
        <v>0</v>
      </c>
      <c r="I31" s="5" t="s">
        <v>467</v>
      </c>
      <c r="J31" s="19">
        <v>0</v>
      </c>
      <c r="K31" s="6">
        <v>7548184</v>
      </c>
      <c r="L31" s="6">
        <v>70824863</v>
      </c>
      <c r="M31" s="6">
        <v>70824305</v>
      </c>
      <c r="N31" s="6">
        <v>7.51</v>
      </c>
      <c r="O31">
        <v>42.42</v>
      </c>
      <c r="P31">
        <v>410.4</v>
      </c>
      <c r="Q31">
        <v>3</v>
      </c>
      <c r="R31">
        <v>0</v>
      </c>
      <c r="S31">
        <v>-109.301473139</v>
      </c>
      <c r="T31">
        <v>28.084806472499999</v>
      </c>
      <c r="U31">
        <v>13</v>
      </c>
      <c r="V31">
        <v>598</v>
      </c>
      <c r="W31">
        <v>667</v>
      </c>
      <c r="X31">
        <v>1850</v>
      </c>
      <c r="Y31">
        <v>1764</v>
      </c>
      <c r="Z31">
        <v>0.86599999999999999</v>
      </c>
      <c r="AA31">
        <v>2</v>
      </c>
      <c r="AB31">
        <v>100</v>
      </c>
      <c r="AC31">
        <v>100</v>
      </c>
      <c r="AD31">
        <v>2</v>
      </c>
      <c r="AE31">
        <v>682</v>
      </c>
      <c r="AF31">
        <v>787</v>
      </c>
      <c r="AG31">
        <v>0.68549899999999997</v>
      </c>
      <c r="AH31">
        <v>1</v>
      </c>
      <c r="AI31">
        <v>0.573125</v>
      </c>
      <c r="AJ31">
        <v>1</v>
      </c>
      <c r="AK31">
        <v>360</v>
      </c>
      <c r="AL31">
        <v>443</v>
      </c>
      <c r="AM31">
        <v>392.255319149</v>
      </c>
      <c r="AN31">
        <v>1.1051930758988016</v>
      </c>
    </row>
    <row r="32" spans="1:40" ht="15" customHeight="1" x14ac:dyDescent="0.2">
      <c r="A32" s="9" t="s">
        <v>456</v>
      </c>
      <c r="B32" t="s">
        <v>180</v>
      </c>
      <c r="C32" s="4" t="s">
        <v>240</v>
      </c>
      <c r="D32" s="4" t="s">
        <v>238</v>
      </c>
      <c r="E32" s="16">
        <v>28.751703333333335</v>
      </c>
      <c r="F32" s="16">
        <v>-109.62806999999999</v>
      </c>
      <c r="G32" s="5" t="s">
        <v>466</v>
      </c>
      <c r="H32" s="19">
        <v>1</v>
      </c>
      <c r="I32" s="5" t="s">
        <v>466</v>
      </c>
      <c r="J32" s="19">
        <v>1</v>
      </c>
      <c r="K32" s="6">
        <v>7541886</v>
      </c>
      <c r="L32" s="6">
        <v>70818548</v>
      </c>
      <c r="M32" s="6">
        <v>70818767</v>
      </c>
      <c r="N32" s="6">
        <v>6.11</v>
      </c>
      <c r="O32">
        <v>27.86</v>
      </c>
      <c r="P32">
        <v>59956.1</v>
      </c>
      <c r="Q32">
        <v>6</v>
      </c>
      <c r="R32">
        <v>0</v>
      </c>
      <c r="S32">
        <v>-109.625</v>
      </c>
      <c r="T32">
        <v>28.733333333299999</v>
      </c>
      <c r="U32">
        <v>16</v>
      </c>
      <c r="V32">
        <v>515</v>
      </c>
      <c r="W32">
        <v>469</v>
      </c>
      <c r="X32">
        <v>2003</v>
      </c>
      <c r="Y32">
        <v>1627</v>
      </c>
      <c r="Z32">
        <v>70.350999999999999</v>
      </c>
      <c r="AA32">
        <v>2</v>
      </c>
      <c r="AB32">
        <v>100</v>
      </c>
      <c r="AC32">
        <v>86</v>
      </c>
      <c r="AD32">
        <v>2</v>
      </c>
      <c r="AE32">
        <v>586</v>
      </c>
      <c r="AF32">
        <v>602</v>
      </c>
      <c r="AG32">
        <v>0.65062500000000001</v>
      </c>
      <c r="AH32">
        <v>1</v>
      </c>
      <c r="AI32">
        <v>0.59687500000000004</v>
      </c>
      <c r="AJ32">
        <v>1</v>
      </c>
      <c r="AK32">
        <v>195</v>
      </c>
      <c r="AL32">
        <v>206</v>
      </c>
      <c r="AM32">
        <v>199.45454545499999</v>
      </c>
      <c r="AN32">
        <v>0.18003273322422259</v>
      </c>
    </row>
    <row r="33" spans="1:85" ht="15" customHeight="1" x14ac:dyDescent="0.2">
      <c r="A33" s="9" t="s">
        <v>457</v>
      </c>
      <c r="B33" t="s">
        <v>181</v>
      </c>
      <c r="C33" s="4" t="s">
        <v>240</v>
      </c>
      <c r="D33" s="4" t="s">
        <v>238</v>
      </c>
      <c r="E33" s="16">
        <v>28.128271999999999</v>
      </c>
      <c r="F33" s="16">
        <v>-109.313419</v>
      </c>
      <c r="G33" s="5" t="s">
        <v>466</v>
      </c>
      <c r="H33" s="19">
        <v>0.75</v>
      </c>
      <c r="I33" s="5" t="s">
        <v>467</v>
      </c>
      <c r="J33" s="19">
        <v>0</v>
      </c>
      <c r="K33" s="6">
        <v>658474</v>
      </c>
      <c r="L33" s="6"/>
      <c r="M33" s="6">
        <v>70824305</v>
      </c>
      <c r="N33" s="6">
        <v>1.2427999999999999</v>
      </c>
      <c r="Q33">
        <v>2</v>
      </c>
      <c r="R33">
        <v>0</v>
      </c>
      <c r="S33">
        <v>-109.31100000000001</v>
      </c>
      <c r="T33">
        <v>28.117999999999999</v>
      </c>
      <c r="U33">
        <v>13</v>
      </c>
      <c r="AA33">
        <v>2</v>
      </c>
      <c r="AB33">
        <v>100</v>
      </c>
      <c r="AC33">
        <v>100</v>
      </c>
      <c r="AD33">
        <v>2</v>
      </c>
      <c r="AH33">
        <v>1</v>
      </c>
      <c r="AJ33">
        <v>1</v>
      </c>
      <c r="AK33">
        <v>368</v>
      </c>
      <c r="AL33">
        <v>398</v>
      </c>
      <c r="AM33">
        <v>385.6875</v>
      </c>
      <c r="AN33">
        <v>2.413904087544255</v>
      </c>
    </row>
    <row r="34" spans="1:85" ht="15" customHeight="1" x14ac:dyDescent="0.2">
      <c r="A34" s="9" t="s">
        <v>458</v>
      </c>
      <c r="B34" t="s">
        <v>176</v>
      </c>
      <c r="C34" s="4" t="s">
        <v>240</v>
      </c>
      <c r="D34" s="4" t="s">
        <v>238</v>
      </c>
      <c r="E34" s="16">
        <v>29.191190000000002</v>
      </c>
      <c r="F34" s="16">
        <v>-109.27560000000001</v>
      </c>
      <c r="G34" s="5" t="s">
        <v>466</v>
      </c>
      <c r="H34" s="19">
        <v>1</v>
      </c>
      <c r="I34" s="5" t="s">
        <v>466</v>
      </c>
      <c r="J34" s="19">
        <v>1</v>
      </c>
      <c r="K34" s="6">
        <v>7536842</v>
      </c>
      <c r="L34" s="6">
        <v>70813503</v>
      </c>
      <c r="M34" s="6">
        <v>70813605</v>
      </c>
      <c r="N34" s="6">
        <v>2.16</v>
      </c>
      <c r="O34">
        <v>13.68</v>
      </c>
      <c r="P34">
        <v>46712.3</v>
      </c>
      <c r="Q34">
        <v>6</v>
      </c>
      <c r="R34">
        <v>0</v>
      </c>
      <c r="S34">
        <v>-109.272916667</v>
      </c>
      <c r="T34">
        <v>29.193750000000001</v>
      </c>
      <c r="U34">
        <v>15</v>
      </c>
      <c r="V34">
        <v>416</v>
      </c>
      <c r="W34">
        <v>465</v>
      </c>
      <c r="X34">
        <v>1963</v>
      </c>
      <c r="Y34">
        <v>1584</v>
      </c>
      <c r="Z34">
        <v>54.945</v>
      </c>
      <c r="AA34">
        <v>2</v>
      </c>
      <c r="AB34">
        <v>100</v>
      </c>
      <c r="AC34">
        <v>84</v>
      </c>
      <c r="AD34">
        <v>2</v>
      </c>
      <c r="AE34">
        <v>497</v>
      </c>
      <c r="AF34">
        <v>594</v>
      </c>
      <c r="AG34">
        <v>0.63875000000000004</v>
      </c>
      <c r="AH34">
        <v>1</v>
      </c>
      <c r="AI34">
        <v>0.61187499999999995</v>
      </c>
      <c r="AJ34">
        <v>1</v>
      </c>
      <c r="AK34">
        <v>342</v>
      </c>
      <c r="AL34">
        <v>395</v>
      </c>
      <c r="AM34">
        <v>362.71428571400003</v>
      </c>
      <c r="AN34">
        <v>2.4537037037037037</v>
      </c>
    </row>
    <row r="35" spans="1:85" ht="15" customHeight="1" x14ac:dyDescent="0.2">
      <c r="A35" s="9" t="s">
        <v>459</v>
      </c>
      <c r="B35" t="s">
        <v>176</v>
      </c>
      <c r="C35" s="4" t="s">
        <v>240</v>
      </c>
      <c r="D35" s="4" t="s">
        <v>238</v>
      </c>
      <c r="E35" s="16">
        <v>28.572620000000001</v>
      </c>
      <c r="F35" s="16">
        <v>-109.55340333333334</v>
      </c>
      <c r="G35" s="5" t="s">
        <v>466</v>
      </c>
      <c r="H35" s="19">
        <v>1</v>
      </c>
      <c r="I35" s="5" t="s">
        <v>466</v>
      </c>
      <c r="J35" s="19">
        <v>1</v>
      </c>
      <c r="K35" s="6">
        <v>7543266</v>
      </c>
      <c r="L35" s="6">
        <v>70819933</v>
      </c>
      <c r="M35" s="6">
        <v>70820110</v>
      </c>
      <c r="N35" s="6">
        <v>1.7</v>
      </c>
      <c r="O35">
        <v>12.44</v>
      </c>
      <c r="P35">
        <v>60734</v>
      </c>
      <c r="Q35">
        <v>6</v>
      </c>
      <c r="R35">
        <v>0</v>
      </c>
      <c r="S35">
        <v>-109.55477686099999</v>
      </c>
      <c r="T35">
        <v>28.566056472500001</v>
      </c>
      <c r="U35">
        <v>16</v>
      </c>
      <c r="V35">
        <v>534</v>
      </c>
      <c r="W35">
        <v>471</v>
      </c>
      <c r="X35">
        <v>1993</v>
      </c>
      <c r="Y35">
        <v>1630</v>
      </c>
      <c r="Z35">
        <v>71.224999999999994</v>
      </c>
      <c r="AA35">
        <v>2</v>
      </c>
      <c r="AB35">
        <v>100</v>
      </c>
      <c r="AC35">
        <v>86</v>
      </c>
      <c r="AD35">
        <v>2</v>
      </c>
      <c r="AE35">
        <v>627</v>
      </c>
      <c r="AF35">
        <v>604</v>
      </c>
      <c r="AG35">
        <v>0.62624999999999997</v>
      </c>
      <c r="AH35">
        <v>1</v>
      </c>
      <c r="AI35">
        <v>0.59562499999999996</v>
      </c>
      <c r="AJ35">
        <v>1</v>
      </c>
      <c r="AK35">
        <v>169</v>
      </c>
      <c r="AL35">
        <v>195</v>
      </c>
      <c r="AM35">
        <v>181.869565217</v>
      </c>
      <c r="AN35">
        <v>1.5294117647058825</v>
      </c>
    </row>
    <row r="36" spans="1:85" ht="15" customHeight="1" x14ac:dyDescent="0.2">
      <c r="A36" s="9" t="s">
        <v>460</v>
      </c>
      <c r="B36" t="s">
        <v>166</v>
      </c>
      <c r="C36" s="4" t="s">
        <v>417</v>
      </c>
      <c r="D36" s="4" t="s">
        <v>238</v>
      </c>
      <c r="E36" s="16">
        <v>28.102666666666668</v>
      </c>
      <c r="F36" s="16">
        <v>-110.17133333333334</v>
      </c>
      <c r="G36" s="5" t="s">
        <v>467</v>
      </c>
      <c r="H36" s="19">
        <v>0</v>
      </c>
      <c r="I36" s="5" t="s">
        <v>467</v>
      </c>
      <c r="J36" s="19">
        <v>0</v>
      </c>
      <c r="K36" s="6">
        <v>7547887</v>
      </c>
      <c r="L36" s="6">
        <v>70824565</v>
      </c>
      <c r="M36" s="6">
        <v>70824770</v>
      </c>
      <c r="N36" s="6">
        <v>7.24</v>
      </c>
      <c r="O36">
        <v>22.53</v>
      </c>
      <c r="P36">
        <v>692.7</v>
      </c>
      <c r="Q36">
        <v>3</v>
      </c>
      <c r="R36">
        <v>0.24515600000000001</v>
      </c>
      <c r="S36">
        <v>-110.18480647200001</v>
      </c>
      <c r="T36">
        <v>28.101473139100001</v>
      </c>
      <c r="U36">
        <v>16</v>
      </c>
      <c r="V36">
        <v>343</v>
      </c>
      <c r="W36">
        <v>366</v>
      </c>
      <c r="X36">
        <v>1831</v>
      </c>
      <c r="Y36">
        <v>1801</v>
      </c>
      <c r="Z36">
        <v>0.29799999999999999</v>
      </c>
      <c r="AA36">
        <v>11</v>
      </c>
      <c r="AB36">
        <v>96</v>
      </c>
      <c r="AC36">
        <v>79</v>
      </c>
      <c r="AD36">
        <v>4</v>
      </c>
      <c r="AE36">
        <v>433</v>
      </c>
      <c r="AF36">
        <v>461</v>
      </c>
      <c r="AG36">
        <v>0.95592500000000002</v>
      </c>
      <c r="AH36">
        <v>1</v>
      </c>
      <c r="AI36">
        <v>0.91604200000000002</v>
      </c>
      <c r="AJ36">
        <v>1</v>
      </c>
      <c r="AK36">
        <v>180</v>
      </c>
      <c r="AL36">
        <v>206</v>
      </c>
      <c r="AM36">
        <v>192.01086956500001</v>
      </c>
      <c r="AN36">
        <v>0.35911602209944754</v>
      </c>
    </row>
    <row r="37" spans="1:85" ht="16" x14ac:dyDescent="0.2">
      <c r="C37" s="4"/>
      <c r="D37" s="4"/>
      <c r="E37" s="4"/>
      <c r="F37" s="4"/>
      <c r="G37" s="6"/>
      <c r="H37" s="6"/>
      <c r="I37" s="6"/>
      <c r="J37" s="6"/>
      <c r="K37" s="6"/>
      <c r="L37" s="6"/>
      <c r="M37" s="6"/>
      <c r="N37" s="6"/>
    </row>
    <row r="38" spans="1:85" ht="16" x14ac:dyDescent="0.2">
      <c r="C38" s="4"/>
      <c r="D38" s="4"/>
      <c r="E38" s="4"/>
      <c r="F38" s="4"/>
      <c r="G38" s="5"/>
      <c r="H38" s="5"/>
      <c r="I38" s="5"/>
      <c r="J38" s="5"/>
      <c r="K38" s="5"/>
      <c r="L38" s="5"/>
      <c r="M38" s="5"/>
      <c r="N38" s="5"/>
    </row>
    <row r="39" spans="1:85" ht="16" x14ac:dyDescent="0.2">
      <c r="C39" s="4"/>
      <c r="D39" s="4"/>
      <c r="E39" s="4"/>
      <c r="F39" s="4"/>
      <c r="G39" s="5"/>
      <c r="H39" s="5"/>
      <c r="I39" s="5"/>
      <c r="J39" s="5"/>
      <c r="K39" s="5"/>
      <c r="L39" s="5"/>
      <c r="M39" s="5"/>
      <c r="N39" s="5"/>
    </row>
    <row r="40" spans="1:85" ht="16" x14ac:dyDescent="0.2">
      <c r="C40" s="4"/>
      <c r="D40" s="4"/>
      <c r="E40" s="4"/>
      <c r="F40" s="4"/>
      <c r="G40" s="5"/>
      <c r="H40" s="5"/>
      <c r="I40" s="5"/>
      <c r="J40" s="5"/>
      <c r="K40" s="5"/>
      <c r="L40" s="5"/>
      <c r="M40" s="5"/>
      <c r="N40" s="5"/>
    </row>
    <row r="41" spans="1:85" ht="16" x14ac:dyDescent="0.2">
      <c r="C41" s="4"/>
      <c r="D41" s="4"/>
      <c r="E41" s="4"/>
      <c r="F41" s="4"/>
      <c r="G41" s="6"/>
      <c r="H41" s="6"/>
      <c r="I41" s="6"/>
      <c r="J41" s="6"/>
      <c r="K41" s="6"/>
      <c r="L41" s="6"/>
      <c r="M41" s="6"/>
      <c r="N41" s="6"/>
    </row>
    <row r="42" spans="1:85" s="3" customFormat="1" ht="16" x14ac:dyDescent="0.2">
      <c r="A42"/>
      <c r="B42"/>
      <c r="C42" s="4"/>
      <c r="D42" s="4"/>
      <c r="E42" s="4"/>
      <c r="F42" s="4"/>
      <c r="G42" s="6"/>
      <c r="H42" s="6"/>
      <c r="I42" s="6"/>
      <c r="J42" s="6"/>
      <c r="K42" s="6"/>
      <c r="L42" s="6"/>
      <c r="M42" s="6"/>
      <c r="N42" s="6"/>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row>
    <row r="43" spans="1:85" ht="16" x14ac:dyDescent="0.2">
      <c r="C43" s="4"/>
      <c r="D43" s="4"/>
      <c r="E43" s="4"/>
      <c r="F43" s="4"/>
      <c r="G43" s="6"/>
      <c r="H43" s="6"/>
      <c r="I43" s="6"/>
      <c r="J43" s="6"/>
      <c r="K43" s="6"/>
      <c r="L43" s="6"/>
      <c r="M43" s="6"/>
      <c r="N43" s="6"/>
    </row>
    <row r="44" spans="1:85" ht="16" x14ac:dyDescent="0.2">
      <c r="C44" s="4"/>
      <c r="D44" s="4"/>
      <c r="E44" s="4"/>
      <c r="F44" s="4"/>
      <c r="G44" s="6"/>
      <c r="H44" s="6"/>
      <c r="I44" s="6"/>
      <c r="J44" s="6"/>
      <c r="K44" s="6"/>
      <c r="L44" s="6"/>
      <c r="M44" s="6"/>
      <c r="N44" s="6"/>
    </row>
    <row r="45" spans="1:85" ht="16" x14ac:dyDescent="0.2">
      <c r="C45" s="4"/>
      <c r="D45" s="4"/>
      <c r="E45" s="4"/>
      <c r="F45" s="4"/>
      <c r="G45" s="6"/>
      <c r="H45" s="6"/>
      <c r="I45" s="6"/>
      <c r="J45" s="6"/>
      <c r="K45" s="6"/>
      <c r="L45" s="6"/>
      <c r="M45" s="6"/>
      <c r="N45" s="6"/>
    </row>
    <row r="46" spans="1:85" ht="16" x14ac:dyDescent="0.2">
      <c r="C46" s="4"/>
      <c r="D46" s="4"/>
      <c r="E46" s="4"/>
      <c r="F46" s="4"/>
      <c r="G46" s="6"/>
      <c r="H46" s="6"/>
      <c r="I46" s="6"/>
      <c r="J46" s="6"/>
      <c r="K46" s="6"/>
      <c r="L46" s="6"/>
      <c r="M46" s="6"/>
      <c r="N46" s="6"/>
    </row>
    <row r="47" spans="1:85" ht="16" x14ac:dyDescent="0.2">
      <c r="C47" s="4"/>
      <c r="D47" s="4"/>
      <c r="E47" s="4"/>
      <c r="F47" s="4"/>
      <c r="G47" s="4"/>
      <c r="H47" s="4"/>
      <c r="I47" s="6"/>
      <c r="J47" s="6"/>
      <c r="K47" s="6"/>
      <c r="L47" s="6"/>
      <c r="M47" s="6"/>
      <c r="N47" s="6"/>
    </row>
    <row r="48" spans="1:85" ht="16" x14ac:dyDescent="0.2">
      <c r="C48" s="4"/>
      <c r="D48" s="4"/>
      <c r="E48" s="4"/>
      <c r="F48" s="4"/>
      <c r="G48" s="6"/>
      <c r="H48" s="6"/>
      <c r="I48" s="6"/>
      <c r="J48" s="6"/>
      <c r="K48" s="6"/>
      <c r="L48" s="6"/>
      <c r="M48" s="6"/>
      <c r="N48" s="6"/>
    </row>
    <row r="49" spans="1:85" ht="16" x14ac:dyDescent="0.2">
      <c r="C49" s="4"/>
      <c r="D49" s="4"/>
      <c r="E49" s="4"/>
      <c r="F49" s="4"/>
      <c r="G49" s="6"/>
      <c r="H49" s="6"/>
      <c r="I49" s="6"/>
      <c r="J49" s="6"/>
      <c r="K49" s="6"/>
      <c r="L49" s="6"/>
      <c r="M49" s="6"/>
      <c r="N49" s="6"/>
    </row>
    <row r="50" spans="1:85" s="3" customFormat="1" ht="16" x14ac:dyDescent="0.2">
      <c r="A50"/>
      <c r="B50"/>
      <c r="C50" s="4"/>
      <c r="D50" s="4"/>
      <c r="E50" s="4"/>
      <c r="F50" s="4"/>
      <c r="G50" s="6"/>
      <c r="H50" s="6"/>
      <c r="I50" s="6"/>
      <c r="J50" s="6"/>
      <c r="K50" s="6"/>
      <c r="L50" s="6"/>
      <c r="M50" s="6"/>
      <c r="N50" s="6"/>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row>
    <row r="51" spans="1:85" ht="16" x14ac:dyDescent="0.2">
      <c r="C51" s="4"/>
      <c r="D51" s="4"/>
      <c r="E51" s="4"/>
      <c r="F51" s="4"/>
      <c r="G51" s="6"/>
      <c r="H51" s="6"/>
      <c r="I51" s="6"/>
      <c r="J51" s="6"/>
      <c r="K51" s="6"/>
      <c r="L51" s="6"/>
      <c r="M51" s="6"/>
      <c r="N51" s="6"/>
    </row>
    <row r="52" spans="1:85" ht="16" x14ac:dyDescent="0.2">
      <c r="C52" s="4"/>
      <c r="D52" s="4"/>
      <c r="E52" s="4"/>
      <c r="F52" s="4"/>
      <c r="G52" s="6"/>
      <c r="H52" s="6"/>
      <c r="I52" s="6"/>
      <c r="J52" s="6"/>
      <c r="K52" s="6"/>
      <c r="L52" s="6"/>
      <c r="M52" s="6"/>
      <c r="N52" s="6"/>
    </row>
    <row r="53" spans="1:85" ht="16" x14ac:dyDescent="0.2">
      <c r="C53" s="4"/>
      <c r="D53" s="4"/>
      <c r="E53" s="4"/>
      <c r="F53" s="4"/>
      <c r="G53" s="6"/>
      <c r="H53" s="6"/>
      <c r="I53" s="6"/>
      <c r="J53" s="6"/>
      <c r="K53" s="6"/>
      <c r="L53" s="6"/>
      <c r="M53" s="6"/>
      <c r="N53" s="6"/>
    </row>
    <row r="54" spans="1:85" ht="16" x14ac:dyDescent="0.2">
      <c r="C54" s="4"/>
      <c r="D54" s="4"/>
      <c r="E54" s="4"/>
      <c r="F54" s="4"/>
      <c r="G54" s="6"/>
      <c r="H54" s="6"/>
      <c r="I54" s="6"/>
      <c r="J54" s="6"/>
      <c r="K54" s="6"/>
      <c r="L54" s="6"/>
      <c r="M54" s="6"/>
      <c r="N54" s="6"/>
    </row>
    <row r="55" spans="1:85" ht="16" x14ac:dyDescent="0.2">
      <c r="C55" s="4"/>
      <c r="D55" s="4"/>
      <c r="E55" s="4"/>
      <c r="F55" s="4"/>
      <c r="G55" s="5"/>
      <c r="H55" s="5"/>
      <c r="I55" s="5"/>
      <c r="J55" s="5"/>
      <c r="K55" s="5"/>
      <c r="L55" s="5"/>
      <c r="M55" s="5"/>
      <c r="N55" s="5"/>
    </row>
    <row r="56" spans="1:85" ht="16" x14ac:dyDescent="0.2">
      <c r="C56" s="4"/>
      <c r="D56" s="4"/>
      <c r="E56" s="4"/>
      <c r="F56" s="4"/>
      <c r="G56" s="5"/>
      <c r="H56" s="5"/>
      <c r="I56" s="5"/>
      <c r="J56" s="5"/>
      <c r="K56" s="5"/>
      <c r="L56" s="5"/>
      <c r="M56" s="5"/>
      <c r="N56" s="5"/>
    </row>
    <row r="57" spans="1:85" ht="16" x14ac:dyDescent="0.2">
      <c r="C57" s="4"/>
      <c r="D57" s="4"/>
      <c r="E57" s="4"/>
      <c r="F57" s="4"/>
      <c r="G57" s="5"/>
      <c r="H57" s="5"/>
      <c r="I57" s="5"/>
      <c r="J57" s="5"/>
      <c r="K57" s="5"/>
      <c r="L57" s="5"/>
      <c r="M57" s="5"/>
      <c r="N57" s="5"/>
    </row>
    <row r="58" spans="1:85" ht="16" x14ac:dyDescent="0.2">
      <c r="C58" s="4"/>
      <c r="D58" s="4"/>
      <c r="E58" s="4"/>
      <c r="F58" s="4"/>
      <c r="G58" s="5"/>
      <c r="H58" s="5"/>
      <c r="I58" s="5"/>
      <c r="J58" s="5"/>
      <c r="K58" s="5"/>
      <c r="L58" s="5"/>
      <c r="M58" s="5"/>
      <c r="N58" s="5"/>
    </row>
    <row r="59" spans="1:85" ht="16" x14ac:dyDescent="0.2">
      <c r="C59" s="4"/>
      <c r="D59" s="4"/>
      <c r="E59" s="4"/>
      <c r="F59" s="4"/>
      <c r="G59" s="5"/>
      <c r="H59" s="5"/>
      <c r="I59" s="5"/>
      <c r="J59" s="5"/>
      <c r="K59" s="5"/>
      <c r="L59" s="5"/>
      <c r="M59" s="5"/>
      <c r="N59" s="5"/>
    </row>
    <row r="60" spans="1:85" ht="16" x14ac:dyDescent="0.2">
      <c r="C60" s="4"/>
      <c r="D60" s="4"/>
      <c r="E60" s="4"/>
      <c r="F60" s="4"/>
      <c r="G60" s="5"/>
      <c r="H60" s="5"/>
      <c r="I60" s="5"/>
      <c r="J60" s="5"/>
      <c r="K60" s="5"/>
      <c r="L60" s="5"/>
      <c r="M60" s="5"/>
      <c r="N60" s="5"/>
    </row>
    <row r="61" spans="1:85" ht="16" x14ac:dyDescent="0.2">
      <c r="C61" s="4"/>
      <c r="D61" s="4"/>
      <c r="E61" s="4"/>
      <c r="F61" s="4"/>
      <c r="G61" s="5"/>
      <c r="H61" s="5"/>
      <c r="I61" s="5"/>
      <c r="J61" s="5"/>
      <c r="K61" s="5"/>
      <c r="L61" s="5"/>
      <c r="M61" s="5"/>
      <c r="N61" s="5"/>
    </row>
    <row r="62" spans="1:85" ht="16" x14ac:dyDescent="0.2">
      <c r="C62" s="4"/>
      <c r="D62" s="4"/>
      <c r="E62" s="4"/>
      <c r="F62" s="4"/>
      <c r="G62" s="6"/>
      <c r="H62" s="6"/>
      <c r="I62" s="6"/>
      <c r="J62" s="6"/>
      <c r="K62" s="6"/>
      <c r="L62" s="6"/>
      <c r="M62" s="6"/>
      <c r="N62" s="6"/>
    </row>
    <row r="63" spans="1:85" ht="16" x14ac:dyDescent="0.2">
      <c r="C63" s="4"/>
      <c r="D63" s="4"/>
      <c r="E63" s="4"/>
      <c r="F63" s="4"/>
      <c r="G63" s="6"/>
      <c r="H63" s="6"/>
      <c r="I63" s="6"/>
      <c r="J63" s="6"/>
      <c r="K63" s="6"/>
      <c r="L63" s="6"/>
      <c r="M63" s="6"/>
      <c r="N63" s="6"/>
    </row>
    <row r="64" spans="1:85" ht="16" x14ac:dyDescent="0.2">
      <c r="C64" s="4"/>
      <c r="D64" s="4"/>
      <c r="E64" s="4"/>
      <c r="F64" s="4"/>
      <c r="G64" s="6"/>
      <c r="H64" s="6"/>
      <c r="I64" s="6"/>
      <c r="J64" s="6"/>
      <c r="K64" s="6"/>
      <c r="L64" s="6"/>
      <c r="M64" s="6"/>
      <c r="N64" s="6"/>
    </row>
    <row r="65" spans="3:14" ht="16" x14ac:dyDescent="0.2">
      <c r="C65" s="4"/>
      <c r="D65" s="4"/>
      <c r="E65" s="4"/>
      <c r="F65" s="4"/>
      <c r="G65" s="6"/>
      <c r="H65" s="6"/>
      <c r="I65" s="6"/>
      <c r="J65" s="6"/>
      <c r="K65" s="6"/>
      <c r="L65" s="6"/>
      <c r="M65" s="6"/>
      <c r="N65" s="6"/>
    </row>
    <row r="66" spans="3:14" ht="16" x14ac:dyDescent="0.2">
      <c r="C66" s="4"/>
      <c r="D66" s="4"/>
      <c r="E66" s="4"/>
      <c r="F66" s="4"/>
      <c r="G66" s="6"/>
      <c r="H66" s="6"/>
      <c r="I66" s="6"/>
      <c r="J66" s="6"/>
      <c r="K66" s="6"/>
      <c r="L66" s="6"/>
      <c r="M66" s="6"/>
      <c r="N66" s="6"/>
    </row>
    <row r="67" spans="3:14" ht="16" x14ac:dyDescent="0.2">
      <c r="C67" s="4"/>
      <c r="D67" s="4"/>
      <c r="E67" s="4"/>
      <c r="F67" s="4"/>
      <c r="G67" s="6"/>
      <c r="H67" s="6"/>
      <c r="I67" s="6"/>
      <c r="J67" s="6"/>
      <c r="K67" s="6"/>
      <c r="L67" s="6"/>
      <c r="M67" s="6"/>
      <c r="N67" s="6"/>
    </row>
    <row r="68" spans="3:14" ht="16" x14ac:dyDescent="0.2">
      <c r="C68" s="4"/>
      <c r="D68" s="4"/>
      <c r="E68" s="4"/>
      <c r="F68" s="4"/>
      <c r="G68" s="6"/>
      <c r="H68" s="6"/>
      <c r="I68" s="6"/>
      <c r="J68" s="6"/>
      <c r="K68" s="6"/>
      <c r="L68" s="6"/>
      <c r="M68" s="6"/>
      <c r="N68" s="6"/>
    </row>
    <row r="69" spans="3:14" ht="16" x14ac:dyDescent="0.2">
      <c r="C69" s="4"/>
      <c r="D69" s="4"/>
      <c r="E69" s="4"/>
      <c r="F69" s="4"/>
      <c r="G69" s="6"/>
      <c r="H69" s="6"/>
      <c r="I69" s="6"/>
      <c r="J69" s="6"/>
      <c r="K69" s="6"/>
      <c r="L69" s="6"/>
      <c r="M69" s="6"/>
      <c r="N69" s="6"/>
    </row>
    <row r="70" spans="3:14" ht="16" x14ac:dyDescent="0.2">
      <c r="C70" s="4"/>
      <c r="D70" s="4"/>
      <c r="E70" s="4"/>
      <c r="F70" s="4"/>
      <c r="G70" s="6"/>
      <c r="H70" s="6"/>
      <c r="I70" s="6"/>
      <c r="J70" s="6"/>
      <c r="K70" s="6"/>
      <c r="L70" s="6"/>
      <c r="M70" s="6"/>
      <c r="N70" s="6"/>
    </row>
    <row r="71" spans="3:14" ht="16" x14ac:dyDescent="0.2">
      <c r="C71" s="4"/>
      <c r="D71" s="4"/>
      <c r="E71" s="4"/>
      <c r="F71" s="4"/>
      <c r="G71" s="5"/>
      <c r="H71" s="5"/>
      <c r="I71" s="5"/>
      <c r="J71" s="5"/>
      <c r="K71" s="5"/>
      <c r="L71" s="5"/>
      <c r="M71" s="5"/>
      <c r="N71" s="5"/>
    </row>
    <row r="72" spans="3:14" ht="16" x14ac:dyDescent="0.2">
      <c r="C72" s="4"/>
      <c r="D72" s="4"/>
      <c r="E72" s="4"/>
      <c r="F72" s="4"/>
      <c r="G72" s="5"/>
      <c r="H72" s="5"/>
      <c r="I72" s="5"/>
      <c r="J72" s="5"/>
      <c r="K72" s="5"/>
      <c r="L72" s="5"/>
      <c r="M72" s="5"/>
      <c r="N72" s="5"/>
    </row>
    <row r="73" spans="3:14" ht="16" x14ac:dyDescent="0.2">
      <c r="C73" s="4"/>
      <c r="D73" s="4"/>
      <c r="E73" s="4"/>
      <c r="F73" s="4"/>
      <c r="G73" s="5"/>
      <c r="H73" s="5"/>
      <c r="I73" s="5"/>
      <c r="J73" s="5"/>
      <c r="K73" s="5"/>
      <c r="L73" s="5"/>
      <c r="M73" s="5"/>
      <c r="N73" s="5"/>
    </row>
    <row r="74" spans="3:14" ht="16" x14ac:dyDescent="0.2">
      <c r="C74" s="4"/>
      <c r="D74" s="4"/>
      <c r="E74" s="4"/>
      <c r="F74" s="4"/>
      <c r="G74" s="5"/>
      <c r="H74" s="5"/>
      <c r="I74" s="5"/>
      <c r="J74" s="5"/>
      <c r="K74" s="5"/>
      <c r="L74" s="5"/>
      <c r="M74" s="5"/>
      <c r="N74" s="5"/>
    </row>
    <row r="75" spans="3:14" ht="16" x14ac:dyDescent="0.2">
      <c r="C75" s="4"/>
      <c r="D75" s="4"/>
      <c r="E75" s="4"/>
      <c r="F75" s="4"/>
      <c r="G75" s="5"/>
      <c r="H75" s="5"/>
      <c r="I75" s="5"/>
      <c r="J75" s="5"/>
      <c r="K75" s="5"/>
      <c r="L75" s="5"/>
      <c r="M75" s="5"/>
      <c r="N75" s="5"/>
    </row>
    <row r="76" spans="3:14" ht="16" x14ac:dyDescent="0.2">
      <c r="C76" s="4"/>
      <c r="D76" s="4"/>
      <c r="E76" s="4"/>
      <c r="F76" s="4"/>
      <c r="G76" s="5"/>
      <c r="H76" s="5"/>
      <c r="I76" s="5"/>
      <c r="J76" s="5"/>
      <c r="K76" s="5"/>
      <c r="L76" s="5"/>
      <c r="M76" s="5"/>
      <c r="N76" s="5"/>
    </row>
    <row r="77" spans="3:14" ht="16" x14ac:dyDescent="0.2">
      <c r="C77" s="4"/>
      <c r="D77" s="4"/>
      <c r="E77" s="4"/>
      <c r="F77" s="4"/>
      <c r="G77" s="5"/>
      <c r="H77" s="5"/>
      <c r="I77" s="5"/>
      <c r="J77" s="5"/>
      <c r="K77" s="5"/>
      <c r="L77" s="5"/>
      <c r="M77" s="5"/>
      <c r="N77" s="5"/>
    </row>
    <row r="78" spans="3:14" ht="16" x14ac:dyDescent="0.2">
      <c r="C78" s="4"/>
      <c r="D78" s="4"/>
      <c r="E78" s="4"/>
      <c r="F78" s="4"/>
      <c r="G78" s="5"/>
      <c r="H78" s="5"/>
      <c r="I78" s="5"/>
      <c r="J78" s="5"/>
      <c r="K78" s="5"/>
      <c r="L78" s="5"/>
      <c r="M78" s="5"/>
      <c r="N78" s="5"/>
    </row>
    <row r="79" spans="3:14" ht="16" x14ac:dyDescent="0.2">
      <c r="C79" s="4"/>
      <c r="D79" s="4"/>
      <c r="E79" s="4"/>
      <c r="F79" s="4"/>
      <c r="G79" s="5"/>
      <c r="H79" s="5"/>
      <c r="I79" s="5"/>
      <c r="J79" s="5"/>
      <c r="K79" s="5"/>
      <c r="L79" s="5"/>
      <c r="M79" s="5"/>
      <c r="N79" s="5"/>
    </row>
    <row r="80" spans="3:14" ht="16" x14ac:dyDescent="0.2">
      <c r="C80" s="4"/>
      <c r="D80" s="4"/>
      <c r="E80" s="4"/>
      <c r="F80" s="4"/>
      <c r="G80" s="6"/>
      <c r="H80" s="6"/>
      <c r="I80" s="6"/>
      <c r="J80" s="6"/>
      <c r="K80" s="6"/>
      <c r="L80" s="6"/>
      <c r="M80" s="6"/>
      <c r="N80" s="6"/>
    </row>
    <row r="81" spans="2:14" ht="16" x14ac:dyDescent="0.2">
      <c r="C81" s="4"/>
      <c r="D81" s="4"/>
      <c r="E81" s="4"/>
      <c r="F81" s="4"/>
      <c r="G81" s="6"/>
      <c r="H81" s="6"/>
      <c r="I81" s="6"/>
      <c r="J81" s="6"/>
      <c r="K81" s="6"/>
      <c r="L81" s="6"/>
      <c r="M81" s="6"/>
      <c r="N81" s="6"/>
    </row>
    <row r="82" spans="2:14" ht="16" x14ac:dyDescent="0.2">
      <c r="C82" s="4"/>
      <c r="D82" s="4"/>
      <c r="E82" s="4"/>
      <c r="F82" s="4"/>
      <c r="G82" s="6"/>
      <c r="H82" s="6"/>
      <c r="I82" s="6"/>
      <c r="J82" s="6"/>
      <c r="K82" s="6"/>
      <c r="L82" s="6"/>
      <c r="M82" s="6"/>
      <c r="N82" s="6"/>
    </row>
    <row r="83" spans="2:14" ht="16" x14ac:dyDescent="0.2">
      <c r="C83" s="4"/>
      <c r="D83" s="4"/>
      <c r="E83" s="4"/>
      <c r="F83" s="4"/>
      <c r="G83" s="6"/>
      <c r="H83" s="6"/>
      <c r="I83" s="6"/>
      <c r="J83" s="6"/>
      <c r="K83" s="6"/>
      <c r="L83" s="6"/>
      <c r="M83" s="6"/>
      <c r="N83" s="6"/>
    </row>
    <row r="84" spans="2:14" ht="16" x14ac:dyDescent="0.2">
      <c r="C84" s="4"/>
      <c r="D84" s="4"/>
      <c r="E84" s="4"/>
      <c r="F84" s="4"/>
      <c r="G84" s="6"/>
      <c r="H84" s="6"/>
      <c r="I84" s="6"/>
      <c r="J84" s="6"/>
      <c r="K84" s="6"/>
      <c r="L84" s="6"/>
      <c r="M84" s="6"/>
      <c r="N84" s="6"/>
    </row>
    <row r="85" spans="2:14" ht="16" x14ac:dyDescent="0.2">
      <c r="C85" s="4"/>
      <c r="D85" s="4"/>
      <c r="E85" s="4"/>
      <c r="F85" s="4"/>
      <c r="G85" s="5"/>
      <c r="H85" s="5"/>
      <c r="I85" s="5"/>
      <c r="J85" s="5"/>
      <c r="K85" s="5"/>
      <c r="L85" s="5"/>
      <c r="M85" s="5"/>
      <c r="N85" s="5"/>
    </row>
    <row r="86" spans="2:14" ht="16" x14ac:dyDescent="0.2">
      <c r="C86" s="4"/>
      <c r="D86" s="4"/>
      <c r="E86" s="4"/>
      <c r="F86" s="4"/>
      <c r="G86" s="5"/>
      <c r="H86" s="5"/>
      <c r="I86" s="5"/>
      <c r="J86" s="5"/>
      <c r="K86" s="5"/>
      <c r="L86" s="5"/>
      <c r="M86" s="5"/>
      <c r="N86" s="5"/>
    </row>
    <row r="87" spans="2:14" ht="16" x14ac:dyDescent="0.2">
      <c r="C87" s="4"/>
      <c r="D87" s="4"/>
      <c r="E87" s="4"/>
      <c r="F87" s="4"/>
      <c r="G87" s="5"/>
      <c r="H87" s="5"/>
      <c r="I87" s="5"/>
      <c r="J87" s="5"/>
      <c r="K87" s="5"/>
      <c r="L87" s="5"/>
      <c r="M87" s="5"/>
      <c r="N87" s="5"/>
    </row>
    <row r="88" spans="2:14" ht="16" x14ac:dyDescent="0.2">
      <c r="C88" s="4"/>
      <c r="D88" s="4"/>
      <c r="E88" s="4"/>
      <c r="F88" s="4"/>
      <c r="G88" s="6"/>
      <c r="H88" s="6"/>
      <c r="I88" s="6"/>
      <c r="J88" s="6"/>
      <c r="K88" s="6"/>
      <c r="L88" s="6"/>
      <c r="M88" s="6"/>
      <c r="N88" s="6"/>
    </row>
    <row r="89" spans="2:14" ht="16" x14ac:dyDescent="0.2">
      <c r="C89" s="4"/>
      <c r="D89" s="4"/>
      <c r="E89" s="4"/>
      <c r="F89" s="4"/>
      <c r="G89" s="6"/>
      <c r="H89" s="6"/>
      <c r="I89" s="6"/>
      <c r="J89" s="6"/>
      <c r="K89" s="6"/>
      <c r="L89" s="6"/>
      <c r="M89" s="6"/>
      <c r="N89" s="6"/>
    </row>
    <row r="90" spans="2:14" ht="16" x14ac:dyDescent="0.2">
      <c r="C90" s="4"/>
      <c r="D90" s="4"/>
      <c r="E90" s="4"/>
      <c r="F90" s="4"/>
      <c r="G90" s="6"/>
      <c r="H90" s="6"/>
      <c r="I90" s="6"/>
      <c r="J90" s="6"/>
      <c r="K90" s="6"/>
      <c r="L90" s="6"/>
      <c r="M90" s="6"/>
      <c r="N90" s="6"/>
    </row>
    <row r="91" spans="2:14" ht="16" x14ac:dyDescent="0.2">
      <c r="C91" s="4"/>
      <c r="D91" s="4"/>
      <c r="E91" s="4"/>
      <c r="F91" s="4"/>
      <c r="G91" s="6"/>
      <c r="H91" s="6"/>
      <c r="I91" s="6"/>
      <c r="J91" s="6"/>
      <c r="K91" s="6"/>
      <c r="L91" s="6"/>
      <c r="M91" s="6"/>
      <c r="N91" s="6"/>
    </row>
    <row r="92" spans="2:14" ht="16" x14ac:dyDescent="0.2">
      <c r="C92" s="4"/>
      <c r="D92" s="4"/>
      <c r="E92" s="4"/>
      <c r="F92" s="4"/>
      <c r="G92" s="5"/>
      <c r="H92" s="5"/>
      <c r="I92" s="5"/>
      <c r="J92" s="5"/>
      <c r="K92" s="5"/>
      <c r="L92" s="5"/>
      <c r="M92" s="5"/>
      <c r="N92" s="5"/>
    </row>
    <row r="93" spans="2:14" ht="16" x14ac:dyDescent="0.2">
      <c r="B93" s="10"/>
      <c r="C93" s="4"/>
      <c r="D93" s="4"/>
      <c r="E93" s="4"/>
      <c r="F93" s="4"/>
      <c r="G93" s="5"/>
      <c r="H93" s="5"/>
      <c r="I93" s="5"/>
      <c r="J93" s="5"/>
      <c r="K93" s="5"/>
      <c r="L93" s="5"/>
      <c r="M93" s="5"/>
      <c r="N93" s="5"/>
    </row>
    <row r="94" spans="2:14" ht="16" x14ac:dyDescent="0.2">
      <c r="C94" s="4"/>
      <c r="D94" s="4"/>
      <c r="E94" s="4"/>
      <c r="F94" s="4"/>
      <c r="G94" s="5"/>
      <c r="H94" s="5"/>
      <c r="I94" s="5"/>
      <c r="J94" s="5"/>
      <c r="K94" s="5"/>
      <c r="L94" s="5"/>
      <c r="M94" s="5"/>
      <c r="N94" s="5"/>
    </row>
    <row r="95" spans="2:14" ht="16" x14ac:dyDescent="0.2">
      <c r="C95" s="4"/>
      <c r="D95" s="4"/>
      <c r="E95" s="4"/>
      <c r="F95" s="4"/>
      <c r="G95" s="6"/>
      <c r="H95" s="6"/>
      <c r="I95" s="6"/>
      <c r="J95" s="6"/>
      <c r="K95" s="6"/>
      <c r="L95" s="6"/>
      <c r="M95" s="6"/>
      <c r="N95" s="6"/>
    </row>
    <row r="96" spans="2:14" ht="16" x14ac:dyDescent="0.2">
      <c r="C96" s="4"/>
      <c r="D96" s="4"/>
      <c r="E96" s="4"/>
      <c r="F96" s="4"/>
      <c r="G96" s="6"/>
      <c r="H96" s="6"/>
      <c r="I96" s="6"/>
      <c r="J96" s="6"/>
      <c r="K96" s="6"/>
      <c r="L96" s="6"/>
      <c r="M96" s="6"/>
      <c r="N96" s="6"/>
    </row>
    <row r="97" spans="3:14" ht="16" x14ac:dyDescent="0.2">
      <c r="C97" s="4"/>
      <c r="D97" s="4"/>
      <c r="E97" s="4"/>
      <c r="F97" s="4"/>
      <c r="G97" s="6"/>
      <c r="H97" s="6"/>
      <c r="I97" s="6"/>
      <c r="J97" s="6"/>
      <c r="K97" s="6"/>
      <c r="L97" s="6"/>
      <c r="M97" s="6"/>
      <c r="N97" s="6"/>
    </row>
    <row r="98" spans="3:14" ht="16" x14ac:dyDescent="0.2">
      <c r="C98" s="4"/>
      <c r="D98" s="4"/>
      <c r="E98" s="4"/>
      <c r="F98" s="4"/>
      <c r="G98" s="6"/>
      <c r="H98" s="6"/>
      <c r="I98" s="6"/>
      <c r="J98" s="6"/>
      <c r="K98" s="6"/>
      <c r="L98" s="6"/>
      <c r="M98" s="6"/>
      <c r="N98" s="6"/>
    </row>
    <row r="99" spans="3:14" ht="16" x14ac:dyDescent="0.2">
      <c r="C99" s="4"/>
      <c r="D99" s="4"/>
      <c r="E99" s="4"/>
      <c r="F99" s="4"/>
      <c r="G99" s="6"/>
      <c r="H99" s="6"/>
      <c r="I99" s="6"/>
      <c r="J99" s="6"/>
      <c r="K99" s="6"/>
      <c r="L99" s="6"/>
      <c r="M99" s="6"/>
      <c r="N99" s="6"/>
    </row>
    <row r="100" spans="3:14" ht="16" x14ac:dyDescent="0.2">
      <c r="C100" s="4"/>
      <c r="D100" s="4"/>
      <c r="E100" s="4"/>
      <c r="F100" s="4"/>
      <c r="G100" s="6"/>
      <c r="H100" s="6"/>
      <c r="I100" s="6"/>
      <c r="J100" s="6"/>
      <c r="K100" s="6"/>
      <c r="L100" s="6"/>
      <c r="M100" s="6"/>
      <c r="N100" s="6"/>
    </row>
    <row r="101" spans="3:14" ht="16" x14ac:dyDescent="0.2">
      <c r="C101" s="4"/>
      <c r="D101" s="4"/>
      <c r="E101" s="4"/>
      <c r="F101" s="4"/>
      <c r="G101" s="5"/>
      <c r="H101" s="5"/>
      <c r="I101" s="5"/>
      <c r="J101" s="5"/>
      <c r="K101" s="5"/>
      <c r="L101" s="5"/>
      <c r="M101" s="5"/>
      <c r="N101" s="5"/>
    </row>
    <row r="102" spans="3:14" ht="16" x14ac:dyDescent="0.2">
      <c r="C102" s="4"/>
      <c r="D102" s="4"/>
      <c r="E102" s="4"/>
      <c r="F102" s="4"/>
      <c r="G102" s="5"/>
      <c r="H102" s="5"/>
      <c r="I102" s="5"/>
      <c r="J102" s="5"/>
      <c r="K102" s="5"/>
      <c r="L102" s="5"/>
      <c r="M102" s="5"/>
      <c r="N102" s="5"/>
    </row>
    <row r="103" spans="3:14" ht="16" x14ac:dyDescent="0.2">
      <c r="C103" s="4"/>
      <c r="D103" s="4"/>
      <c r="E103" s="4"/>
      <c r="F103" s="4"/>
      <c r="G103" s="5"/>
      <c r="H103" s="5"/>
      <c r="I103" s="5"/>
      <c r="J103" s="5"/>
      <c r="K103" s="5"/>
      <c r="L103" s="5"/>
      <c r="M103" s="5"/>
      <c r="N103" s="5"/>
    </row>
    <row r="104" spans="3:14" ht="16" x14ac:dyDescent="0.2">
      <c r="C104" s="4"/>
      <c r="D104" s="4"/>
      <c r="E104" s="4"/>
      <c r="F104" s="4"/>
      <c r="G104" s="5"/>
      <c r="H104" s="5"/>
      <c r="I104" s="5"/>
      <c r="J104" s="5"/>
      <c r="K104" s="5"/>
      <c r="L104" s="5"/>
      <c r="M104" s="5"/>
      <c r="N104" s="5"/>
    </row>
    <row r="105" spans="3:14" ht="16" x14ac:dyDescent="0.2">
      <c r="C105" s="4"/>
      <c r="D105" s="4"/>
      <c r="E105" s="4"/>
      <c r="F105" s="4"/>
      <c r="G105" s="6"/>
      <c r="H105" s="6"/>
      <c r="I105" s="6"/>
      <c r="J105" s="6"/>
      <c r="K105" s="6"/>
      <c r="L105" s="6"/>
      <c r="M105" s="6"/>
      <c r="N105" s="6"/>
    </row>
    <row r="106" spans="3:14" ht="16" x14ac:dyDescent="0.2">
      <c r="C106" s="4"/>
      <c r="D106" s="4"/>
      <c r="E106" s="4"/>
      <c r="F106" s="4"/>
      <c r="G106" s="6"/>
      <c r="H106" s="6"/>
      <c r="I106" s="6"/>
      <c r="J106" s="6"/>
      <c r="K106" s="6"/>
      <c r="L106" s="6"/>
      <c r="M106" s="6"/>
      <c r="N106" s="6"/>
    </row>
    <row r="107" spans="3:14" ht="16" x14ac:dyDescent="0.2">
      <c r="C107" s="4"/>
      <c r="D107" s="4"/>
      <c r="E107" s="4"/>
      <c r="F107" s="4"/>
      <c r="G107" s="6"/>
      <c r="H107" s="6"/>
      <c r="I107" s="6"/>
      <c r="J107" s="6"/>
      <c r="K107" s="6"/>
      <c r="L107" s="6"/>
      <c r="M107" s="6"/>
      <c r="N107" s="6"/>
    </row>
    <row r="108" spans="3:14" ht="16" x14ac:dyDescent="0.2">
      <c r="C108" s="4"/>
      <c r="D108" s="4"/>
      <c r="E108" s="4"/>
      <c r="F108" s="4"/>
      <c r="G108" s="6"/>
      <c r="H108" s="6"/>
      <c r="I108" s="6"/>
      <c r="J108" s="6"/>
      <c r="K108" s="6"/>
      <c r="L108" s="6"/>
      <c r="M108" s="6"/>
      <c r="N108" s="6"/>
    </row>
    <row r="109" spans="3:14" ht="16" x14ac:dyDescent="0.2">
      <c r="C109" s="4"/>
      <c r="D109" s="4"/>
      <c r="E109" s="4"/>
      <c r="F109" s="4"/>
      <c r="G109" s="5"/>
      <c r="H109" s="5"/>
      <c r="I109" s="5"/>
      <c r="J109" s="5"/>
      <c r="K109" s="5"/>
      <c r="L109" s="5"/>
      <c r="M109" s="5"/>
      <c r="N109" s="5"/>
    </row>
    <row r="110" spans="3:14" ht="16" x14ac:dyDescent="0.2">
      <c r="C110" s="4"/>
      <c r="D110" s="4"/>
      <c r="E110" s="4"/>
      <c r="F110" s="4"/>
      <c r="G110" s="5"/>
      <c r="H110" s="5"/>
      <c r="I110" s="5"/>
      <c r="J110" s="5"/>
      <c r="K110" s="5"/>
      <c r="L110" s="5"/>
      <c r="M110" s="5"/>
      <c r="N110" s="5"/>
    </row>
    <row r="111" spans="3:14" ht="16" x14ac:dyDescent="0.2">
      <c r="C111" s="4"/>
      <c r="D111" s="4"/>
      <c r="E111" s="4"/>
      <c r="F111" s="4"/>
      <c r="G111" s="5"/>
      <c r="H111" s="5"/>
      <c r="I111" s="5"/>
      <c r="J111" s="5"/>
      <c r="K111" s="5"/>
      <c r="L111" s="5"/>
      <c r="M111" s="5"/>
      <c r="N111" s="5"/>
    </row>
    <row r="112" spans="3:14" ht="16" x14ac:dyDescent="0.2">
      <c r="C112" s="4"/>
      <c r="D112" s="4"/>
      <c r="E112" s="4"/>
      <c r="F112" s="4"/>
      <c r="G112" s="5"/>
      <c r="H112" s="5"/>
      <c r="I112" s="5"/>
      <c r="J112" s="5"/>
      <c r="K112" s="5"/>
      <c r="L112" s="5"/>
      <c r="M112" s="5"/>
      <c r="N112" s="5"/>
    </row>
    <row r="113" spans="3:14" ht="16" x14ac:dyDescent="0.2">
      <c r="C113" s="4"/>
      <c r="D113" s="4"/>
      <c r="E113" s="4"/>
      <c r="F113" s="4"/>
      <c r="G113" s="5"/>
      <c r="H113" s="5"/>
      <c r="I113" s="5"/>
      <c r="J113" s="5"/>
      <c r="K113" s="5"/>
      <c r="L113" s="5"/>
      <c r="M113" s="5"/>
      <c r="N113" s="5"/>
    </row>
    <row r="114" spans="3:14" ht="16" x14ac:dyDescent="0.2">
      <c r="C114" s="4"/>
      <c r="D114" s="4"/>
      <c r="E114" s="4"/>
      <c r="F114" s="4"/>
      <c r="G114" s="5"/>
      <c r="H114" s="5"/>
      <c r="I114" s="5"/>
      <c r="J114" s="5"/>
      <c r="K114" s="5"/>
      <c r="L114" s="5"/>
      <c r="M114" s="5"/>
      <c r="N114" s="5"/>
    </row>
    <row r="115" spans="3:14" ht="16" x14ac:dyDescent="0.2">
      <c r="C115" s="4"/>
      <c r="D115" s="4"/>
      <c r="E115" s="4"/>
      <c r="F115" s="4"/>
      <c r="G115" s="5"/>
      <c r="H115" s="5"/>
      <c r="I115" s="5"/>
      <c r="J115" s="5"/>
      <c r="K115" s="5"/>
      <c r="L115" s="5"/>
      <c r="M115" s="5"/>
      <c r="N115" s="5"/>
    </row>
    <row r="116" spans="3:14" ht="16" x14ac:dyDescent="0.2">
      <c r="C116" s="4"/>
      <c r="D116" s="4"/>
      <c r="E116" s="4"/>
      <c r="F116" s="4"/>
      <c r="G116" s="6"/>
      <c r="H116" s="6"/>
      <c r="I116" s="6"/>
      <c r="J116" s="6"/>
      <c r="K116" s="6"/>
      <c r="L116" s="6"/>
      <c r="M116" s="6"/>
      <c r="N116" s="6"/>
    </row>
    <row r="117" spans="3:14" ht="16" x14ac:dyDescent="0.2">
      <c r="C117" s="4"/>
      <c r="D117" s="4"/>
      <c r="E117" s="4"/>
      <c r="F117" s="4"/>
      <c r="G117" s="6"/>
      <c r="H117" s="6"/>
      <c r="I117" s="6"/>
      <c r="J117" s="6"/>
      <c r="K117" s="6"/>
      <c r="L117" s="6"/>
      <c r="M117" s="6"/>
      <c r="N117" s="6"/>
    </row>
    <row r="118" spans="3:14" ht="16" x14ac:dyDescent="0.2">
      <c r="C118" s="4"/>
      <c r="D118" s="4"/>
      <c r="E118" s="4"/>
      <c r="F118" s="4"/>
      <c r="G118" s="6"/>
      <c r="H118" s="6"/>
      <c r="I118" s="6"/>
      <c r="J118" s="6"/>
      <c r="K118" s="6"/>
      <c r="L118" s="6"/>
      <c r="M118" s="6"/>
      <c r="N118" s="6"/>
    </row>
    <row r="119" spans="3:14" ht="16" x14ac:dyDescent="0.2">
      <c r="C119" s="4"/>
      <c r="D119" s="4"/>
      <c r="E119" s="4"/>
      <c r="F119" s="4"/>
      <c r="G119" s="5"/>
      <c r="H119" s="5"/>
      <c r="I119" s="5"/>
      <c r="J119" s="5"/>
      <c r="K119" s="5"/>
      <c r="L119" s="5"/>
      <c r="M119" s="5"/>
      <c r="N119" s="5"/>
    </row>
    <row r="120" spans="3:14" ht="16" x14ac:dyDescent="0.2">
      <c r="C120" s="4"/>
      <c r="D120" s="4"/>
      <c r="E120" s="4"/>
      <c r="F120" s="4"/>
      <c r="G120" s="5"/>
      <c r="H120" s="5"/>
      <c r="I120" s="5"/>
      <c r="J120" s="5"/>
      <c r="K120" s="5"/>
      <c r="L120" s="5"/>
      <c r="M120" s="5"/>
      <c r="N120" s="5"/>
    </row>
    <row r="121" spans="3:14" ht="16" x14ac:dyDescent="0.2">
      <c r="C121" s="4"/>
      <c r="D121" s="4"/>
      <c r="E121" s="4"/>
      <c r="F121" s="4"/>
      <c r="G121" s="5"/>
      <c r="H121" s="5"/>
      <c r="I121" s="5"/>
      <c r="J121" s="5"/>
      <c r="K121" s="5"/>
      <c r="L121" s="5"/>
      <c r="M121" s="5"/>
      <c r="N121"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Cover page</vt:lpstr>
      <vt:lpstr>metadata_sample level</vt:lpstr>
      <vt:lpstr>eDNA_sample level</vt:lpstr>
      <vt:lpstr>metadata_site level</vt:lpstr>
      <vt:lpstr>eDNA_site level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Hafen</dc:creator>
  <cp:lastModifiedBy>Matthias Dirbach</cp:lastModifiedBy>
  <cp:lastPrinted>2022-04-06T19:07:33Z</cp:lastPrinted>
  <dcterms:created xsi:type="dcterms:W3CDTF">2019-09-25T22:21:31Z</dcterms:created>
  <dcterms:modified xsi:type="dcterms:W3CDTF">2024-04-22T12:28:28Z</dcterms:modified>
</cp:coreProperties>
</file>